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65" windowWidth="19020" windowHeight="12405" activeTab="0"/>
  </bookViews>
  <sheets>
    <sheet name="Undergraduate Enrollment" sheetId="1" r:id="rId1"/>
    <sheet name="Graduate Enrollment" sheetId="2" r:id="rId2"/>
    <sheet name="1995 Year" sheetId="3" r:id="rId3"/>
  </sheets>
  <definedNames>
    <definedName name="Query_from_MS_Access_Database" localSheetId="1">'Graduate Enrollment'!$A$4:$K$18</definedName>
    <definedName name="Query_from_MS_Access_Database" localSheetId="0">'Undergraduate Enrollment'!$A$4:$K$22</definedName>
  </definedNames>
  <calcPr fullCalcOnLoad="1"/>
</workbook>
</file>

<file path=xl/sharedStrings.xml><?xml version="1.0" encoding="utf-8"?>
<sst xmlns="http://schemas.openxmlformats.org/spreadsheetml/2006/main" count="112" uniqueCount="50">
  <si>
    <t>College of Agricultural and Life Sciences</t>
  </si>
  <si>
    <t>CMAJ</t>
  </si>
  <si>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</si>
  <si>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</si>
  <si>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</si>
  <si>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</si>
  <si>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</si>
  <si>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</si>
  <si>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</si>
  <si>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</si>
  <si>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</si>
  <si>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</si>
  <si>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% Change In Total**</t>
  </si>
  <si>
    <t>AEC</t>
  </si>
  <si>
    <t>AY</t>
  </si>
  <si>
    <t>BTY</t>
  </si>
  <si>
    <t>EY</t>
  </si>
  <si>
    <t>FAS</t>
  </si>
  <si>
    <t>FRC</t>
  </si>
  <si>
    <t>FRE</t>
  </si>
  <si>
    <t>HOS</t>
  </si>
  <si>
    <t>MCB</t>
  </si>
  <si>
    <t>PMB</t>
  </si>
  <si>
    <t>PT</t>
  </si>
  <si>
    <t>SLS</t>
  </si>
  <si>
    <t>WIE</t>
  </si>
  <si>
    <t>Subtotal</t>
  </si>
  <si>
    <t>0AG/FY</t>
  </si>
  <si>
    <t>6AG/FY</t>
  </si>
  <si>
    <t>AOM</t>
  </si>
  <si>
    <t>ANS</t>
  </si>
  <si>
    <t>FS</t>
  </si>
  <si>
    <t>ABE</t>
  </si>
  <si>
    <t>ANSci's</t>
  </si>
  <si>
    <t>FSHN</t>
  </si>
  <si>
    <t>IS-EMA</t>
  </si>
  <si>
    <t>IS-HRD</t>
  </si>
  <si>
    <t>PLSci's</t>
  </si>
  <si>
    <t>RCN</t>
  </si>
  <si>
    <t>STA</t>
  </si>
  <si>
    <t>UND</t>
  </si>
  <si>
    <t>AGE</t>
  </si>
  <si>
    <t>Undergraduate Enrollment Spring 1996</t>
  </si>
  <si>
    <t>FYC</t>
  </si>
  <si>
    <t>1-4AG/FY</t>
  </si>
  <si>
    <t>Graduate Enrollment Spring 1996</t>
  </si>
  <si>
    <t>.</t>
  </si>
  <si>
    <t>---</t>
  </si>
  <si>
    <t>Under Graduate 1995</t>
  </si>
  <si>
    <t xml:space="preserve"> Graduate 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</si>
</sst>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2" borderId="0" xfId="0" applyFont="1" applyFill="1" applyAlignment="1">
      <alignment/>
    </xf>
    <xf numFmtId="3" fontId="3" fillId="3" borderId="1" xfId="17" applyFont="1" applyFill="1" applyBorder="1" applyAlignment="1">
      <alignment/>
    </xf>
    <xf numFmtId="3" fontId="3" fillId="2" borderId="1" xfId="17" applyFont="1" applyFill="1" applyBorder="1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3" fillId="2" borderId="1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quotePrefix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/>
    </xf>
    <xf numFmtId="0" fontId="3" fillId="2" borderId="1" xfId="0" applyNumberFormat="1" applyFont="1" applyFill="1" applyBorder="1" applyAlignment="1">
      <alignment/>
    </xf>
    <xf numFmtId="10" fontId="3" fillId="2" borderId="1" xfId="2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3" fillId="2" borderId="2" xfId="0" applyNumberFormat="1" applyFont="1" applyFill="1" applyBorder="1" applyAlignment="1">
      <alignment/>
    </xf>
    <xf numFmtId="10" fontId="3" fillId="2" borderId="1" xfId="0" applyNumberFormat="1" applyFont="1" applyFill="1" applyBorder="1" applyAlignment="1" quotePrefix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/>
    </xf>
    <xf numFmtId="0" fontId="3" fillId="2" borderId="2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L33" sqref="L33"/>
    </sheetView>
  </sheetViews>
  <sheetFormatPr defaultColWidth="9.140625" defaultRowHeight="12.75"/>
  <cols>
    <col min="2" max="2" width="13.57421875" style="0" customWidth="1"/>
    <col min="8" max="8" width="10.00390625" style="0" customWidth="1"/>
    <col min="9" max="9" width="9.8515625" style="0" customWidth="1"/>
    <col min="10" max="10" width="10.140625" style="0" customWidth="1"/>
    <col min="11" max="11" width="7.421875" style="0" customWidth="1"/>
    <col min="12" max="12" width="13.7109375" style="0" customWidth="1"/>
  </cols>
  <sheetData>
    <row r="1" spans="1:12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2" ht="38.25">
      <c r="A4" s="18" t="s">
        <v>1</v>
      </c>
      <c r="B4" s="18" t="s">
        <v>44</v>
      </c>
      <c r="C4" s="18" t="s">
        <v>27</v>
      </c>
      <c r="D4" s="18" t="s">
        <v>28</v>
      </c>
      <c r="E4" s="18" t="s">
        <v>5</v>
      </c>
      <c r="F4" s="18" t="s">
        <v>6</v>
      </c>
      <c r="G4" s="18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20" t="s">
        <v>12</v>
      </c>
    </row>
    <row r="5" spans="1:12" ht="12.75">
      <c r="A5" s="14" t="s">
        <v>13</v>
      </c>
      <c r="B5" s="29">
        <v>50</v>
      </c>
      <c r="C5" s="29">
        <v>1</v>
      </c>
      <c r="D5" s="29">
        <v>3</v>
      </c>
      <c r="E5" s="18">
        <v>54</v>
      </c>
      <c r="F5" s="29">
        <v>39</v>
      </c>
      <c r="G5" s="29">
        <v>15</v>
      </c>
      <c r="H5" s="29">
        <v>3</v>
      </c>
      <c r="I5" s="29">
        <v>2</v>
      </c>
      <c r="J5" s="29">
        <v>0</v>
      </c>
      <c r="K5" s="29">
        <v>0</v>
      </c>
      <c r="L5" s="25">
        <v>-0.1</v>
      </c>
    </row>
    <row r="6" spans="1:12" ht="12.75">
      <c r="A6" s="14" t="s">
        <v>29</v>
      </c>
      <c r="B6" s="29">
        <v>105</v>
      </c>
      <c r="C6" s="29">
        <v>0</v>
      </c>
      <c r="D6" s="29">
        <v>7</v>
      </c>
      <c r="E6" s="18">
        <v>112</v>
      </c>
      <c r="F6" s="29">
        <v>20</v>
      </c>
      <c r="G6" s="29">
        <v>92</v>
      </c>
      <c r="H6" s="29">
        <v>7</v>
      </c>
      <c r="I6" s="29">
        <v>21</v>
      </c>
      <c r="J6" s="29">
        <v>1</v>
      </c>
      <c r="K6" s="29">
        <v>0</v>
      </c>
      <c r="L6" s="25">
        <v>0.204</v>
      </c>
    </row>
    <row r="7" spans="1:12" ht="12.75">
      <c r="A7" s="14" t="s">
        <v>33</v>
      </c>
      <c r="B7" s="29">
        <v>301</v>
      </c>
      <c r="C7" s="29">
        <v>1</v>
      </c>
      <c r="D7" s="29">
        <v>30</v>
      </c>
      <c r="E7" s="18">
        <v>332</v>
      </c>
      <c r="F7" s="29">
        <v>216</v>
      </c>
      <c r="G7" s="29">
        <v>116</v>
      </c>
      <c r="H7" s="29">
        <v>30</v>
      </c>
      <c r="I7" s="29">
        <v>23</v>
      </c>
      <c r="J7" s="29">
        <v>1</v>
      </c>
      <c r="K7" s="29">
        <v>1</v>
      </c>
      <c r="L7" s="25">
        <v>0.089</v>
      </c>
    </row>
    <row r="8" spans="1:12" ht="12.75">
      <c r="A8" s="14" t="s">
        <v>15</v>
      </c>
      <c r="B8" s="29">
        <v>18</v>
      </c>
      <c r="C8" s="29">
        <v>0</v>
      </c>
      <c r="D8" s="29">
        <v>2</v>
      </c>
      <c r="E8" s="18">
        <v>20</v>
      </c>
      <c r="F8" s="29">
        <v>6</v>
      </c>
      <c r="G8" s="29">
        <v>14</v>
      </c>
      <c r="H8" s="29">
        <v>0</v>
      </c>
      <c r="I8" s="29">
        <v>0</v>
      </c>
      <c r="J8" s="29">
        <v>0</v>
      </c>
      <c r="K8" s="29">
        <v>0</v>
      </c>
      <c r="L8" s="25">
        <v>-0.091</v>
      </c>
    </row>
    <row r="9" spans="1:12" ht="12.75">
      <c r="A9" s="14" t="s">
        <v>16</v>
      </c>
      <c r="B9" s="29">
        <v>61</v>
      </c>
      <c r="C9" s="29">
        <v>1</v>
      </c>
      <c r="D9" s="29">
        <v>5</v>
      </c>
      <c r="E9" s="18">
        <v>67</v>
      </c>
      <c r="F9" s="29">
        <v>29</v>
      </c>
      <c r="G9" s="29">
        <v>37</v>
      </c>
      <c r="H9" s="29">
        <v>4</v>
      </c>
      <c r="I9" s="29">
        <v>8</v>
      </c>
      <c r="J9" s="29">
        <v>1</v>
      </c>
      <c r="K9" s="29">
        <v>0</v>
      </c>
      <c r="L9" s="25">
        <v>1.68</v>
      </c>
    </row>
    <row r="10" spans="1:12" ht="12.75">
      <c r="A10" s="14" t="s">
        <v>17</v>
      </c>
      <c r="B10" s="29">
        <v>0</v>
      </c>
      <c r="C10" s="29">
        <v>0</v>
      </c>
      <c r="D10" s="29">
        <v>0</v>
      </c>
      <c r="E10" s="18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8">
        <v>-1</v>
      </c>
    </row>
    <row r="11" spans="1:12" ht="12.75">
      <c r="A11" s="14" t="s">
        <v>19</v>
      </c>
      <c r="B11" s="29">
        <v>151</v>
      </c>
      <c r="C11" s="29">
        <v>1</v>
      </c>
      <c r="D11" s="29">
        <v>11</v>
      </c>
      <c r="E11" s="18">
        <v>163</v>
      </c>
      <c r="F11" s="29">
        <v>28</v>
      </c>
      <c r="G11" s="29">
        <v>135</v>
      </c>
      <c r="H11" s="29">
        <v>11</v>
      </c>
      <c r="I11" s="29">
        <v>32</v>
      </c>
      <c r="J11" s="29">
        <v>2</v>
      </c>
      <c r="K11" s="29">
        <v>4</v>
      </c>
      <c r="L11" s="25">
        <v>-0.124</v>
      </c>
    </row>
    <row r="12" spans="1:12" ht="12.75">
      <c r="A12" s="31" t="s">
        <v>34</v>
      </c>
      <c r="B12" s="29">
        <v>428</v>
      </c>
      <c r="C12" s="29">
        <v>1</v>
      </c>
      <c r="D12" s="29">
        <v>23</v>
      </c>
      <c r="E12" s="18">
        <v>452</v>
      </c>
      <c r="F12" s="29">
        <v>279</v>
      </c>
      <c r="G12" s="29">
        <v>172</v>
      </c>
      <c r="H12" s="29">
        <v>81</v>
      </c>
      <c r="I12" s="29">
        <v>50</v>
      </c>
      <c r="J12" s="29">
        <v>5</v>
      </c>
      <c r="K12" s="29">
        <v>2</v>
      </c>
      <c r="L12" s="25">
        <v>0.28</v>
      </c>
    </row>
    <row r="13" spans="1:12" ht="12.75">
      <c r="A13" s="14" t="s">
        <v>18</v>
      </c>
      <c r="B13" s="29">
        <v>0</v>
      </c>
      <c r="C13" s="29">
        <v>0</v>
      </c>
      <c r="D13" s="29">
        <v>1</v>
      </c>
      <c r="E13" s="18">
        <v>1</v>
      </c>
      <c r="F13" s="29">
        <v>0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5">
        <v>-0.667</v>
      </c>
    </row>
    <row r="14" spans="1:12" ht="12.75">
      <c r="A14" s="14" t="s">
        <v>43</v>
      </c>
      <c r="B14" s="29">
        <v>38</v>
      </c>
      <c r="C14" s="29">
        <v>0</v>
      </c>
      <c r="D14" s="29">
        <v>3</v>
      </c>
      <c r="E14" s="18">
        <v>41</v>
      </c>
      <c r="F14" s="29">
        <v>8</v>
      </c>
      <c r="G14" s="29">
        <v>33</v>
      </c>
      <c r="H14" s="29">
        <v>1</v>
      </c>
      <c r="I14" s="29">
        <v>2</v>
      </c>
      <c r="J14" s="29">
        <v>0</v>
      </c>
      <c r="K14" s="29">
        <v>1</v>
      </c>
      <c r="L14" s="25">
        <v>0.281</v>
      </c>
    </row>
    <row r="15" spans="1:12" ht="12.75">
      <c r="A15" s="14" t="s">
        <v>20</v>
      </c>
      <c r="B15" s="29">
        <v>93</v>
      </c>
      <c r="C15" s="29">
        <v>1</v>
      </c>
      <c r="D15" s="29">
        <v>10</v>
      </c>
      <c r="E15" s="18">
        <v>104</v>
      </c>
      <c r="F15" s="29">
        <v>31</v>
      </c>
      <c r="G15" s="29">
        <v>73</v>
      </c>
      <c r="H15" s="29">
        <v>4</v>
      </c>
      <c r="I15" s="29">
        <v>3</v>
      </c>
      <c r="J15" s="29">
        <v>0</v>
      </c>
      <c r="K15" s="29">
        <v>8</v>
      </c>
      <c r="L15" s="25">
        <v>0.351</v>
      </c>
    </row>
    <row r="16" spans="1:12" ht="12.75">
      <c r="A16" s="14" t="s">
        <v>35</v>
      </c>
      <c r="B16" s="29">
        <v>8</v>
      </c>
      <c r="C16" s="29">
        <v>0</v>
      </c>
      <c r="D16" s="29">
        <v>0</v>
      </c>
      <c r="E16" s="18">
        <v>8</v>
      </c>
      <c r="F16" s="29">
        <v>0</v>
      </c>
      <c r="G16" s="29">
        <v>8</v>
      </c>
      <c r="H16" s="29">
        <v>0</v>
      </c>
      <c r="I16" s="29">
        <v>0</v>
      </c>
      <c r="J16" s="29">
        <v>0</v>
      </c>
      <c r="K16" s="29">
        <v>0</v>
      </c>
      <c r="L16" s="28">
        <v>3</v>
      </c>
    </row>
    <row r="17" spans="1:12" ht="12.75">
      <c r="A17" s="14" t="s">
        <v>36</v>
      </c>
      <c r="B17" s="29">
        <v>135</v>
      </c>
      <c r="C17" s="29">
        <v>0</v>
      </c>
      <c r="D17" s="29">
        <v>1</v>
      </c>
      <c r="E17" s="18">
        <v>136</v>
      </c>
      <c r="F17" s="29">
        <v>87</v>
      </c>
      <c r="G17" s="29">
        <v>45</v>
      </c>
      <c r="H17" s="29">
        <v>29</v>
      </c>
      <c r="I17" s="29">
        <v>22</v>
      </c>
      <c r="J17" s="29">
        <v>0</v>
      </c>
      <c r="K17" s="29">
        <v>0</v>
      </c>
      <c r="L17" s="25">
        <v>1.473</v>
      </c>
    </row>
    <row r="18" spans="1:12" ht="12.75">
      <c r="A18" s="14" t="s">
        <v>21</v>
      </c>
      <c r="B18" s="29">
        <v>452</v>
      </c>
      <c r="C18" s="29">
        <v>2</v>
      </c>
      <c r="D18" s="29">
        <v>23</v>
      </c>
      <c r="E18" s="18">
        <v>477</v>
      </c>
      <c r="F18" s="29">
        <v>204</v>
      </c>
      <c r="G18" s="29">
        <v>269</v>
      </c>
      <c r="H18" s="29">
        <v>49</v>
      </c>
      <c r="I18" s="29">
        <v>82</v>
      </c>
      <c r="J18" s="29">
        <v>3</v>
      </c>
      <c r="K18" s="29">
        <v>1</v>
      </c>
      <c r="L18" s="25">
        <v>0.275</v>
      </c>
    </row>
    <row r="19" spans="1:12" ht="12.75">
      <c r="A19" s="14" t="s">
        <v>37</v>
      </c>
      <c r="B19" s="29">
        <v>31</v>
      </c>
      <c r="C19" s="29">
        <v>1</v>
      </c>
      <c r="D19" s="29">
        <v>1</v>
      </c>
      <c r="E19" s="18">
        <v>33</v>
      </c>
      <c r="F19" s="29">
        <v>8</v>
      </c>
      <c r="G19" s="29">
        <v>25</v>
      </c>
      <c r="H19" s="29">
        <v>1</v>
      </c>
      <c r="I19" s="29">
        <v>4</v>
      </c>
      <c r="J19" s="29">
        <v>0</v>
      </c>
      <c r="K19" s="29">
        <v>0</v>
      </c>
      <c r="L19" s="25">
        <v>0.138</v>
      </c>
    </row>
    <row r="20" spans="1:12" ht="12.75">
      <c r="A20" s="14" t="s">
        <v>38</v>
      </c>
      <c r="B20" s="29">
        <v>46</v>
      </c>
      <c r="C20" s="29">
        <v>0</v>
      </c>
      <c r="D20" s="29">
        <v>1</v>
      </c>
      <c r="E20" s="18">
        <v>47</v>
      </c>
      <c r="F20" s="29">
        <v>25</v>
      </c>
      <c r="G20" s="29">
        <v>22</v>
      </c>
      <c r="H20" s="29">
        <v>3</v>
      </c>
      <c r="I20" s="29">
        <v>1</v>
      </c>
      <c r="J20" s="29">
        <v>1</v>
      </c>
      <c r="K20" s="29">
        <v>0</v>
      </c>
      <c r="L20" s="25">
        <v>0.306</v>
      </c>
    </row>
    <row r="21" spans="1:12" ht="12.75">
      <c r="A21" s="14" t="s">
        <v>24</v>
      </c>
      <c r="B21" s="29">
        <v>25</v>
      </c>
      <c r="C21" s="29">
        <v>0</v>
      </c>
      <c r="D21" s="29">
        <v>1</v>
      </c>
      <c r="E21" s="18">
        <v>26</v>
      </c>
      <c r="F21" s="29">
        <v>12</v>
      </c>
      <c r="G21" s="29">
        <v>14</v>
      </c>
      <c r="H21" s="29">
        <v>3</v>
      </c>
      <c r="I21" s="29">
        <v>1</v>
      </c>
      <c r="J21" s="29">
        <v>0</v>
      </c>
      <c r="K21" s="29">
        <v>0</v>
      </c>
      <c r="L21" s="25">
        <v>0.182</v>
      </c>
    </row>
    <row r="22" spans="1:12" ht="12.75">
      <c r="A22" s="14" t="s">
        <v>39</v>
      </c>
      <c r="B22" s="29">
        <v>4</v>
      </c>
      <c r="C22" s="29">
        <v>0</v>
      </c>
      <c r="D22" s="29">
        <v>1</v>
      </c>
      <c r="E22" s="18">
        <v>5</v>
      </c>
      <c r="F22" s="29">
        <v>1</v>
      </c>
      <c r="G22" s="29">
        <v>4</v>
      </c>
      <c r="H22" s="29">
        <v>0</v>
      </c>
      <c r="I22" s="29">
        <v>1</v>
      </c>
      <c r="J22" s="29">
        <v>0</v>
      </c>
      <c r="K22" s="29">
        <v>0</v>
      </c>
      <c r="L22" s="25">
        <v>1.5</v>
      </c>
    </row>
    <row r="23" spans="1:12" ht="12.75">
      <c r="A23" s="14" t="s">
        <v>25</v>
      </c>
      <c r="B23" s="30">
        <v>116</v>
      </c>
      <c r="C23" s="30">
        <v>2</v>
      </c>
      <c r="D23" s="30">
        <v>9</v>
      </c>
      <c r="E23" s="18">
        <v>127</v>
      </c>
      <c r="F23" s="30">
        <v>77</v>
      </c>
      <c r="G23" s="30">
        <v>49</v>
      </c>
      <c r="H23" s="30">
        <v>9</v>
      </c>
      <c r="I23" s="30">
        <v>7</v>
      </c>
      <c r="J23" s="30">
        <v>2</v>
      </c>
      <c r="K23" s="30">
        <v>1</v>
      </c>
      <c r="L23" s="25">
        <v>0.649</v>
      </c>
    </row>
    <row r="24" spans="1:12" ht="12.75">
      <c r="A24" s="14" t="s">
        <v>40</v>
      </c>
      <c r="B24" s="29">
        <v>4</v>
      </c>
      <c r="C24" s="29">
        <v>91</v>
      </c>
      <c r="D24" s="29">
        <v>0</v>
      </c>
      <c r="E24" s="18">
        <v>95</v>
      </c>
      <c r="F24" s="29">
        <v>35</v>
      </c>
      <c r="G24" s="29">
        <v>60</v>
      </c>
      <c r="H24" s="29">
        <v>5</v>
      </c>
      <c r="I24" s="29">
        <v>12</v>
      </c>
      <c r="J24" s="29">
        <v>0</v>
      </c>
      <c r="K24" s="29">
        <v>2</v>
      </c>
      <c r="L24" s="25">
        <v>1.111</v>
      </c>
    </row>
    <row r="25" spans="1:12" ht="12.75">
      <c r="A25" s="14" t="s">
        <v>26</v>
      </c>
      <c r="B25" s="18">
        <v>2066</v>
      </c>
      <c r="C25" s="18">
        <v>102</v>
      </c>
      <c r="D25" s="18">
        <v>132</v>
      </c>
      <c r="E25" s="18">
        <v>2300</v>
      </c>
      <c r="F25" s="18">
        <f>SUM(F5:F24)</f>
        <v>1105</v>
      </c>
      <c r="G25" s="18">
        <f>SUM(G5:G24)</f>
        <v>1184</v>
      </c>
      <c r="H25" s="18">
        <v>240</v>
      </c>
      <c r="I25" s="18">
        <v>271</v>
      </c>
      <c r="J25" s="18">
        <v>16</v>
      </c>
      <c r="K25" s="18">
        <v>20</v>
      </c>
      <c r="L25" s="25">
        <v>0.278</v>
      </c>
    </row>
    <row r="26" spans="1:12" ht="12.75">
      <c r="A26" s="14" t="s">
        <v>32</v>
      </c>
      <c r="B26" s="29">
        <v>75</v>
      </c>
      <c r="C26" s="29">
        <v>0</v>
      </c>
      <c r="D26" s="29">
        <v>0</v>
      </c>
      <c r="E26" s="18">
        <v>75</v>
      </c>
      <c r="F26" s="29">
        <v>13</v>
      </c>
      <c r="G26" s="29">
        <v>62</v>
      </c>
      <c r="H26" s="29">
        <v>5</v>
      </c>
      <c r="I26" s="29">
        <v>17</v>
      </c>
      <c r="J26" s="29">
        <v>0</v>
      </c>
      <c r="K26" s="29">
        <v>2</v>
      </c>
      <c r="L26" s="25">
        <v>0.103</v>
      </c>
    </row>
    <row r="27" spans="1:12" ht="12.75">
      <c r="A27" s="14" t="s">
        <v>5</v>
      </c>
      <c r="B27" s="18">
        <f aca="true" t="shared" si="0" ref="B27:J27">SUM(B25:B26)</f>
        <v>2141</v>
      </c>
      <c r="C27" s="18">
        <f t="shared" si="0"/>
        <v>102</v>
      </c>
      <c r="D27" s="18">
        <f t="shared" si="0"/>
        <v>132</v>
      </c>
      <c r="E27" s="18">
        <f t="shared" si="0"/>
        <v>2375</v>
      </c>
      <c r="F27" s="18">
        <f>SUM(F25:F26)</f>
        <v>1118</v>
      </c>
      <c r="G27" s="18">
        <f>SUM(G25:G26)</f>
        <v>1246</v>
      </c>
      <c r="H27" s="18">
        <f t="shared" si="0"/>
        <v>245</v>
      </c>
      <c r="I27" s="18">
        <v>288</v>
      </c>
      <c r="J27" s="18">
        <f t="shared" si="0"/>
        <v>16</v>
      </c>
      <c r="K27" s="18">
        <v>22</v>
      </c>
      <c r="L27" s="25">
        <v>0.272</v>
      </c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4" sqref="D34"/>
    </sheetView>
  </sheetViews>
  <sheetFormatPr defaultColWidth="9.140625" defaultRowHeight="12.75"/>
  <cols>
    <col min="1" max="1" width="10.00390625" style="0" customWidth="1"/>
    <col min="8" max="8" width="12.7109375" style="0" customWidth="1"/>
    <col min="9" max="9" width="12.57421875" style="0" customWidth="1"/>
    <col min="10" max="10" width="12.421875" style="0" customWidth="1"/>
    <col min="11" max="11" width="8.00390625" style="0" customWidth="1"/>
    <col min="12" max="12" width="13.28125" style="0" customWidth="1"/>
  </cols>
  <sheetData>
    <row r="1" spans="1:12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20" t="s">
        <v>12</v>
      </c>
    </row>
    <row r="5" spans="1:12" ht="12.75">
      <c r="A5" s="14" t="s">
        <v>13</v>
      </c>
      <c r="B5" s="21">
        <v>18</v>
      </c>
      <c r="C5" s="21">
        <v>1</v>
      </c>
      <c r="D5" s="21">
        <v>0</v>
      </c>
      <c r="E5" s="22">
        <v>19</v>
      </c>
      <c r="F5" s="21">
        <v>12</v>
      </c>
      <c r="G5" s="21">
        <v>7</v>
      </c>
      <c r="H5" s="21">
        <v>3</v>
      </c>
      <c r="I5" s="21">
        <v>0</v>
      </c>
      <c r="J5" s="21">
        <v>0</v>
      </c>
      <c r="K5" s="21">
        <v>2</v>
      </c>
      <c r="L5" s="23">
        <v>-0.095</v>
      </c>
    </row>
    <row r="6" spans="1:12" ht="12.75">
      <c r="A6" s="14" t="s">
        <v>14</v>
      </c>
      <c r="B6" s="21">
        <v>9</v>
      </c>
      <c r="C6" s="21">
        <v>18</v>
      </c>
      <c r="D6" s="21">
        <v>8</v>
      </c>
      <c r="E6" s="22">
        <v>35</v>
      </c>
      <c r="F6" s="21">
        <v>8</v>
      </c>
      <c r="G6" s="21">
        <v>27</v>
      </c>
      <c r="H6" s="21">
        <v>1</v>
      </c>
      <c r="I6" s="24">
        <v>2</v>
      </c>
      <c r="J6" s="21">
        <v>2</v>
      </c>
      <c r="K6" s="21">
        <v>10</v>
      </c>
      <c r="L6" s="25">
        <v>0.129</v>
      </c>
    </row>
    <row r="7" spans="1:12" ht="12.75">
      <c r="A7" s="14" t="s">
        <v>33</v>
      </c>
      <c r="B7" s="21">
        <v>25</v>
      </c>
      <c r="C7" s="21">
        <v>23</v>
      </c>
      <c r="D7" s="21">
        <v>15</v>
      </c>
      <c r="E7" s="22">
        <v>63</v>
      </c>
      <c r="F7" s="21">
        <v>28</v>
      </c>
      <c r="G7" s="21">
        <v>35</v>
      </c>
      <c r="H7" s="21">
        <v>1</v>
      </c>
      <c r="I7" s="21">
        <v>2</v>
      </c>
      <c r="J7" s="21">
        <v>7</v>
      </c>
      <c r="K7" s="21">
        <v>16</v>
      </c>
      <c r="L7" s="25">
        <v>0.125</v>
      </c>
    </row>
    <row r="8" spans="1:12" ht="12.75">
      <c r="A8" s="14" t="s">
        <v>15</v>
      </c>
      <c r="B8" s="21">
        <v>3</v>
      </c>
      <c r="C8" s="21">
        <v>3</v>
      </c>
      <c r="D8" s="21">
        <v>1</v>
      </c>
      <c r="E8" s="22">
        <v>7</v>
      </c>
      <c r="F8" s="21">
        <v>4</v>
      </c>
      <c r="G8" s="21">
        <v>3</v>
      </c>
      <c r="H8" s="21">
        <v>1</v>
      </c>
      <c r="I8" s="21">
        <v>0</v>
      </c>
      <c r="J8" s="21">
        <v>0</v>
      </c>
      <c r="K8" s="21">
        <v>1</v>
      </c>
      <c r="L8" s="25">
        <v>0.4</v>
      </c>
    </row>
    <row r="9" spans="1:12" ht="12.75">
      <c r="A9" s="14" t="s">
        <v>16</v>
      </c>
      <c r="B9" s="21">
        <v>22</v>
      </c>
      <c r="C9" s="21">
        <v>38</v>
      </c>
      <c r="D9" s="21">
        <v>11</v>
      </c>
      <c r="E9" s="22">
        <v>71</v>
      </c>
      <c r="F9" s="21">
        <v>25</v>
      </c>
      <c r="G9" s="21">
        <v>46</v>
      </c>
      <c r="H9" s="21">
        <v>6</v>
      </c>
      <c r="I9" s="21">
        <v>4</v>
      </c>
      <c r="J9" s="21">
        <v>12</v>
      </c>
      <c r="K9" s="21">
        <v>19</v>
      </c>
      <c r="L9" s="25">
        <v>0.044</v>
      </c>
    </row>
    <row r="10" spans="1:12" ht="12.75">
      <c r="A10" s="14" t="s">
        <v>17</v>
      </c>
      <c r="B10" s="21">
        <v>21</v>
      </c>
      <c r="C10" s="21">
        <v>6</v>
      </c>
      <c r="D10" s="21">
        <v>1</v>
      </c>
      <c r="E10" s="22">
        <v>28</v>
      </c>
      <c r="F10" s="24">
        <v>9</v>
      </c>
      <c r="G10" s="24">
        <v>18</v>
      </c>
      <c r="H10" s="24">
        <v>0</v>
      </c>
      <c r="I10" s="21">
        <v>0</v>
      </c>
      <c r="J10" s="21">
        <v>0</v>
      </c>
      <c r="K10" s="21">
        <v>3</v>
      </c>
      <c r="L10" s="25">
        <v>0.867</v>
      </c>
    </row>
    <row r="11" spans="1:12" ht="12.75">
      <c r="A11" s="14" t="s">
        <v>19</v>
      </c>
      <c r="B11" s="21">
        <v>19</v>
      </c>
      <c r="C11" s="21">
        <v>25</v>
      </c>
      <c r="D11" s="21">
        <v>7</v>
      </c>
      <c r="E11" s="22">
        <v>51</v>
      </c>
      <c r="F11" s="24">
        <v>15</v>
      </c>
      <c r="G11" s="24">
        <v>36</v>
      </c>
      <c r="H11" s="24">
        <v>2</v>
      </c>
      <c r="I11" s="24">
        <v>2</v>
      </c>
      <c r="J11" s="24">
        <v>6</v>
      </c>
      <c r="K11" s="24">
        <v>16</v>
      </c>
      <c r="L11" s="25">
        <v>-0.056</v>
      </c>
    </row>
    <row r="12" spans="1:12" ht="12.75">
      <c r="A12" s="14" t="s">
        <v>34</v>
      </c>
      <c r="B12" s="21">
        <v>30</v>
      </c>
      <c r="C12" s="21">
        <v>28</v>
      </c>
      <c r="D12" s="21">
        <v>6</v>
      </c>
      <c r="E12" s="22">
        <v>64</v>
      </c>
      <c r="F12" s="21">
        <v>42</v>
      </c>
      <c r="G12" s="21">
        <v>22</v>
      </c>
      <c r="H12" s="21">
        <v>8</v>
      </c>
      <c r="I12" s="21">
        <v>3</v>
      </c>
      <c r="J12" s="21">
        <v>6</v>
      </c>
      <c r="K12" s="21">
        <v>10</v>
      </c>
      <c r="L12" s="25">
        <v>0.016</v>
      </c>
    </row>
    <row r="13" spans="1:12" ht="12.75">
      <c r="A13" s="14" t="s">
        <v>18</v>
      </c>
      <c r="B13" s="21">
        <v>54</v>
      </c>
      <c r="C13" s="21">
        <v>51</v>
      </c>
      <c r="D13" s="21">
        <v>29</v>
      </c>
      <c r="E13" s="22">
        <v>134</v>
      </c>
      <c r="F13" s="21">
        <v>56</v>
      </c>
      <c r="G13" s="21">
        <v>78</v>
      </c>
      <c r="H13" s="21">
        <v>4</v>
      </c>
      <c r="I13" s="21">
        <v>9</v>
      </c>
      <c r="J13" s="21">
        <v>5</v>
      </c>
      <c r="K13" s="21">
        <v>20</v>
      </c>
      <c r="L13" s="25">
        <v>0.136</v>
      </c>
    </row>
    <row r="14" spans="1:12" ht="12.75">
      <c r="A14" s="14" t="s">
        <v>20</v>
      </c>
      <c r="B14" s="21">
        <v>19</v>
      </c>
      <c r="C14" s="21">
        <v>34</v>
      </c>
      <c r="D14" s="21">
        <v>18</v>
      </c>
      <c r="E14" s="22">
        <v>71</v>
      </c>
      <c r="F14" s="21">
        <v>22</v>
      </c>
      <c r="G14" s="21">
        <v>49</v>
      </c>
      <c r="H14" s="21">
        <v>1</v>
      </c>
      <c r="I14" s="21">
        <v>8</v>
      </c>
      <c r="J14" s="21">
        <v>8</v>
      </c>
      <c r="K14" s="21">
        <v>18</v>
      </c>
      <c r="L14" s="25">
        <v>-0.145</v>
      </c>
    </row>
    <row r="15" spans="1:12" ht="12.75">
      <c r="A15" s="14" t="s">
        <v>21</v>
      </c>
      <c r="B15" s="21">
        <v>8</v>
      </c>
      <c r="C15" s="21">
        <v>10</v>
      </c>
      <c r="D15" s="21">
        <v>4</v>
      </c>
      <c r="E15" s="22">
        <v>22</v>
      </c>
      <c r="F15" s="21">
        <v>6</v>
      </c>
      <c r="G15" s="21">
        <v>16</v>
      </c>
      <c r="H15" s="21">
        <v>1</v>
      </c>
      <c r="I15" s="21">
        <v>2</v>
      </c>
      <c r="J15" s="21">
        <v>2</v>
      </c>
      <c r="K15" s="21">
        <v>4</v>
      </c>
      <c r="L15" s="25">
        <v>-0.185</v>
      </c>
    </row>
    <row r="16" spans="1:13" ht="12.75">
      <c r="A16" s="14" t="s">
        <v>23</v>
      </c>
      <c r="B16" s="21">
        <v>6</v>
      </c>
      <c r="C16" s="21">
        <v>16</v>
      </c>
      <c r="D16" s="21">
        <v>11</v>
      </c>
      <c r="E16" s="22">
        <v>33</v>
      </c>
      <c r="F16" s="21">
        <v>12</v>
      </c>
      <c r="G16" s="21">
        <v>21</v>
      </c>
      <c r="H16" s="21">
        <v>1</v>
      </c>
      <c r="I16" s="21">
        <v>1</v>
      </c>
      <c r="J16" s="21">
        <v>6</v>
      </c>
      <c r="K16" s="21">
        <v>15</v>
      </c>
      <c r="L16" s="25">
        <v>-0.057</v>
      </c>
      <c r="M16" s="2"/>
    </row>
    <row r="17" spans="1:12" ht="12.75">
      <c r="A17" s="14" t="s">
        <v>22</v>
      </c>
      <c r="B17" s="21">
        <v>5</v>
      </c>
      <c r="C17" s="21">
        <v>12</v>
      </c>
      <c r="D17" s="21">
        <v>5</v>
      </c>
      <c r="E17" s="22">
        <v>22</v>
      </c>
      <c r="F17" s="21">
        <v>7</v>
      </c>
      <c r="G17" s="21">
        <v>15</v>
      </c>
      <c r="H17" s="21">
        <v>0</v>
      </c>
      <c r="I17" s="21">
        <v>1</v>
      </c>
      <c r="J17" s="21">
        <v>4</v>
      </c>
      <c r="K17" s="21">
        <v>13</v>
      </c>
      <c r="L17" s="25">
        <v>0.222</v>
      </c>
    </row>
    <row r="18" spans="1:12" ht="12.75">
      <c r="A18" s="14" t="s">
        <v>24</v>
      </c>
      <c r="B18" s="21">
        <v>11</v>
      </c>
      <c r="C18" s="21">
        <v>34</v>
      </c>
      <c r="D18" s="21">
        <v>7</v>
      </c>
      <c r="E18" s="22">
        <v>52</v>
      </c>
      <c r="F18" s="21">
        <v>9</v>
      </c>
      <c r="G18" s="21">
        <v>43</v>
      </c>
      <c r="H18" s="21">
        <v>2</v>
      </c>
      <c r="I18" s="21">
        <v>2</v>
      </c>
      <c r="J18" s="21">
        <v>2</v>
      </c>
      <c r="K18" s="21">
        <v>20</v>
      </c>
      <c r="L18" s="25">
        <v>0.106</v>
      </c>
    </row>
    <row r="19" spans="1:12" ht="12.75">
      <c r="A19" s="14" t="s">
        <v>26</v>
      </c>
      <c r="B19" s="14">
        <v>250</v>
      </c>
      <c r="C19" s="14">
        <v>299</v>
      </c>
      <c r="D19" s="14">
        <v>123</v>
      </c>
      <c r="E19" s="14">
        <v>672</v>
      </c>
      <c r="F19" s="14">
        <v>255</v>
      </c>
      <c r="G19" s="14">
        <v>416</v>
      </c>
      <c r="H19" s="14">
        <v>31</v>
      </c>
      <c r="I19" s="14">
        <v>36</v>
      </c>
      <c r="J19" s="14">
        <v>60</v>
      </c>
      <c r="K19" s="14">
        <v>166</v>
      </c>
      <c r="L19" s="25">
        <v>0.048</v>
      </c>
    </row>
    <row r="20" spans="1:12" ht="12.75">
      <c r="A20" s="32" t="s">
        <v>41</v>
      </c>
      <c r="B20" s="26">
        <v>12</v>
      </c>
      <c r="C20" s="26">
        <v>12</v>
      </c>
      <c r="D20" s="26">
        <v>9</v>
      </c>
      <c r="E20" s="27">
        <v>33</v>
      </c>
      <c r="F20" s="26">
        <v>6</v>
      </c>
      <c r="G20" s="26">
        <v>27</v>
      </c>
      <c r="H20" s="26">
        <v>0</v>
      </c>
      <c r="I20" s="26">
        <v>4</v>
      </c>
      <c r="J20" s="26">
        <v>0</v>
      </c>
      <c r="K20" s="26">
        <v>13</v>
      </c>
      <c r="L20" s="25">
        <v>-0.132</v>
      </c>
    </row>
    <row r="21" spans="1:12" ht="12.75">
      <c r="A21" s="14" t="s">
        <v>5</v>
      </c>
      <c r="B21" s="14">
        <f aca="true" t="shared" si="0" ref="B21:K21">SUM(B19:B20)</f>
        <v>262</v>
      </c>
      <c r="C21" s="14">
        <f t="shared" si="0"/>
        <v>311</v>
      </c>
      <c r="D21" s="14">
        <f t="shared" si="0"/>
        <v>132</v>
      </c>
      <c r="E21" s="14">
        <f t="shared" si="0"/>
        <v>705</v>
      </c>
      <c r="F21" s="14">
        <f t="shared" si="0"/>
        <v>261</v>
      </c>
      <c r="G21" s="14">
        <f t="shared" si="0"/>
        <v>443</v>
      </c>
      <c r="H21" s="14">
        <f t="shared" si="0"/>
        <v>31</v>
      </c>
      <c r="I21" s="14">
        <f t="shared" si="0"/>
        <v>40</v>
      </c>
      <c r="J21" s="14">
        <f t="shared" si="0"/>
        <v>60</v>
      </c>
      <c r="K21" s="14">
        <f t="shared" si="0"/>
        <v>179</v>
      </c>
      <c r="L21" s="25">
        <v>0.038</v>
      </c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5" sqref="G15"/>
    </sheetView>
  </sheetViews>
  <sheetFormatPr defaultColWidth="9.140625" defaultRowHeight="12.75"/>
  <cols>
    <col min="1" max="1" width="10.8515625" style="0" customWidth="1"/>
    <col min="2" max="2" width="13.140625" style="0" customWidth="1"/>
    <col min="4" max="4" width="11.421875" style="0" customWidth="1"/>
    <col min="5" max="5" width="9.28125" style="0" bestFit="1" customWidth="1"/>
    <col min="8" max="8" width="9.28125" style="0" bestFit="1" customWidth="1"/>
  </cols>
  <sheetData>
    <row r="1" spans="1:5" ht="12.75">
      <c r="A1" s="10" t="s">
        <v>48</v>
      </c>
      <c r="B1" s="10"/>
      <c r="D1" s="10" t="s">
        <v>49</v>
      </c>
      <c r="E1" s="10"/>
    </row>
    <row r="2" spans="1:5" ht="12.75">
      <c r="A2" s="13" t="s">
        <v>13</v>
      </c>
      <c r="B2" s="15">
        <f>'Undergraduate Enrollment'!E5/('Undergraduate Enrollment'!L5+1)</f>
        <v>60</v>
      </c>
      <c r="D2" s="11" t="s">
        <v>13</v>
      </c>
      <c r="E2" s="17">
        <f>'Graduate Enrollment'!E5/('Graduate Enrollment'!L5+1)</f>
        <v>20.994475138121548</v>
      </c>
    </row>
    <row r="3" spans="1:8" ht="12.75">
      <c r="A3" s="13" t="s">
        <v>29</v>
      </c>
      <c r="B3" s="15">
        <f>'Undergraduate Enrollment'!E6/('Undergraduate Enrollment'!L6+1)</f>
        <v>93.0232558139535</v>
      </c>
      <c r="D3" s="11" t="s">
        <v>30</v>
      </c>
      <c r="E3" s="17">
        <f>'Graduate Enrollment'!E6/('Graduate Enrollment'!L6+1)</f>
        <v>31.000885739592558</v>
      </c>
      <c r="H3" s="8"/>
    </row>
    <row r="4" spans="1:5" ht="12.75">
      <c r="A4" s="13" t="s">
        <v>33</v>
      </c>
      <c r="B4" s="15">
        <f>'Undergraduate Enrollment'!E7/('Undergraduate Enrollment'!L7+1)</f>
        <v>304.86685032139576</v>
      </c>
      <c r="D4" s="11" t="s">
        <v>14</v>
      </c>
      <c r="E4" s="17">
        <f>'Graduate Enrollment'!E7/('Graduate Enrollment'!L7+1)</f>
        <v>56</v>
      </c>
    </row>
    <row r="5" spans="1:5" ht="12.75">
      <c r="A5" s="13" t="s">
        <v>15</v>
      </c>
      <c r="B5" s="15">
        <f>'Undergraduate Enrollment'!E8/('Undergraduate Enrollment'!L8+1)</f>
        <v>22.002200220022</v>
      </c>
      <c r="D5" s="11" t="s">
        <v>15</v>
      </c>
      <c r="E5" s="17">
        <f>'Graduate Enrollment'!E8/('Graduate Enrollment'!L8+1)</f>
        <v>5</v>
      </c>
    </row>
    <row r="6" spans="1:5" ht="12.75">
      <c r="A6" s="13" t="s">
        <v>16</v>
      </c>
      <c r="B6" s="15">
        <f>'Undergraduate Enrollment'!E9/('Undergraduate Enrollment'!L9+1)</f>
        <v>25.000000000000004</v>
      </c>
      <c r="D6" s="11" t="s">
        <v>16</v>
      </c>
      <c r="E6" s="17">
        <f>'Graduate Enrollment'!E9/('Graduate Enrollment'!L9+1)</f>
        <v>68.00766283524904</v>
      </c>
    </row>
    <row r="7" spans="1:5" ht="12.75">
      <c r="A7" s="13" t="s">
        <v>17</v>
      </c>
      <c r="B7" s="16" t="s">
        <v>47</v>
      </c>
      <c r="D7" s="11" t="s">
        <v>17</v>
      </c>
      <c r="E7" s="17">
        <f>'Graduate Enrollment'!E10/('Graduate Enrollment'!L10+1)</f>
        <v>14.997321906802357</v>
      </c>
    </row>
    <row r="8" spans="1:5" ht="12.75">
      <c r="A8" s="13" t="s">
        <v>19</v>
      </c>
      <c r="B8" s="15">
        <f>'Undergraduate Enrollment'!E11/('Undergraduate Enrollment'!L11+1)</f>
        <v>186.07305936073058</v>
      </c>
      <c r="D8" s="11" t="s">
        <v>18</v>
      </c>
      <c r="E8" s="17">
        <f>'Graduate Enrollment'!E11/('Graduate Enrollment'!L11+1)</f>
        <v>54.025423728813564</v>
      </c>
    </row>
    <row r="9" spans="1:5" ht="12.75">
      <c r="A9" s="13" t="s">
        <v>34</v>
      </c>
      <c r="B9" s="15">
        <f>'Undergraduate Enrollment'!E12/('Undergraduate Enrollment'!L12+1)</f>
        <v>353.125</v>
      </c>
      <c r="D9" s="11" t="s">
        <v>19</v>
      </c>
      <c r="E9" s="17">
        <f>'Graduate Enrollment'!E12/('Graduate Enrollment'!L12+1)</f>
        <v>62.99212598425197</v>
      </c>
    </row>
    <row r="10" spans="1:5" ht="12.75">
      <c r="A10" s="13" t="s">
        <v>18</v>
      </c>
      <c r="B10" s="15">
        <f>'Undergraduate Enrollment'!E13/('Undergraduate Enrollment'!L13+1)</f>
        <v>3.0030030030030033</v>
      </c>
      <c r="D10" s="11" t="s">
        <v>31</v>
      </c>
      <c r="E10" s="17">
        <f>'Graduate Enrollment'!E13/('Graduate Enrollment'!L13+1)</f>
        <v>117.95774647887323</v>
      </c>
    </row>
    <row r="11" spans="1:5" ht="12.75">
      <c r="A11" s="13" t="s">
        <v>43</v>
      </c>
      <c r="B11" s="15">
        <f>'Undergraduate Enrollment'!E14/('Undergraduate Enrollment'!L14+1)</f>
        <v>32.00624512099922</v>
      </c>
      <c r="D11" s="11" t="s">
        <v>20</v>
      </c>
      <c r="E11" s="17">
        <f>'Graduate Enrollment'!E14/('Graduate Enrollment'!L14+1)</f>
        <v>83.04093567251462</v>
      </c>
    </row>
    <row r="12" spans="1:5" ht="12.75">
      <c r="A12" s="13" t="s">
        <v>20</v>
      </c>
      <c r="B12" s="15">
        <f>'Undergraduate Enrollment'!E15/('Undergraduate Enrollment'!L15+1)</f>
        <v>76.980014803849</v>
      </c>
      <c r="D12" s="11" t="s">
        <v>21</v>
      </c>
      <c r="E12" s="17">
        <f>'Graduate Enrollment'!E15/('Graduate Enrollment'!L15+1)</f>
        <v>26.993865030674847</v>
      </c>
    </row>
    <row r="13" spans="1:5" ht="12.75">
      <c r="A13" s="13" t="s">
        <v>35</v>
      </c>
      <c r="B13" s="15">
        <f>'Undergraduate Enrollment'!E16/('Undergraduate Enrollment'!L16+1)</f>
        <v>2</v>
      </c>
      <c r="D13" s="11" t="s">
        <v>22</v>
      </c>
      <c r="E13" s="17">
        <f>'Graduate Enrollment'!E16/('Graduate Enrollment'!L16+1)</f>
        <v>34.994697773064686</v>
      </c>
    </row>
    <row r="14" spans="1:5" ht="12.75">
      <c r="A14" s="13" t="s">
        <v>36</v>
      </c>
      <c r="B14" s="15">
        <f>'Undergraduate Enrollment'!E17/('Undergraduate Enrollment'!L17+1)</f>
        <v>54.99393449251921</v>
      </c>
      <c r="D14" s="11" t="s">
        <v>23</v>
      </c>
      <c r="E14" s="17">
        <f>'Graduate Enrollment'!E17/('Graduate Enrollment'!L17+1)</f>
        <v>18.00327332242226</v>
      </c>
    </row>
    <row r="15" spans="1:5" ht="12.75">
      <c r="A15" s="13" t="s">
        <v>21</v>
      </c>
      <c r="B15" s="15">
        <f>'Undergraduate Enrollment'!E18/('Undergraduate Enrollment'!L18+1)</f>
        <v>374.11764705882354</v>
      </c>
      <c r="D15" s="11" t="s">
        <v>24</v>
      </c>
      <c r="E15" s="17">
        <f>'Graduate Enrollment'!E18/('Graduate Enrollment'!L18+1)</f>
        <v>47.01627486437613</v>
      </c>
    </row>
    <row r="16" spans="1:5" ht="12.75">
      <c r="A16" s="13" t="s">
        <v>37</v>
      </c>
      <c r="B16" s="15">
        <f>'Undergraduate Enrollment'!E19/('Undergraduate Enrollment'!L19+1)</f>
        <v>28.998242530755714</v>
      </c>
      <c r="D16" s="11" t="s">
        <v>26</v>
      </c>
      <c r="E16" s="17">
        <f>SUM(E2:E15)</f>
        <v>641.0246884747568</v>
      </c>
    </row>
    <row r="17" spans="1:5" ht="12.75">
      <c r="A17" s="13" t="s">
        <v>38</v>
      </c>
      <c r="B17" s="15">
        <f>'Undergraduate Enrollment'!E20/('Undergraduate Enrollment'!L20+1)</f>
        <v>35.987748851454825</v>
      </c>
      <c r="D17" s="12" t="s">
        <v>32</v>
      </c>
      <c r="E17" s="17">
        <f>'Graduate Enrollment'!E20-('Graduate Enrollment'!L20*'Graduate Enrollment'!E20)</f>
        <v>37.356</v>
      </c>
    </row>
    <row r="18" spans="1:5" ht="12.75">
      <c r="A18" s="13" t="s">
        <v>24</v>
      </c>
      <c r="B18" s="15">
        <f>'Undergraduate Enrollment'!E21/('Undergraduate Enrollment'!L21+1)</f>
        <v>21.99661590524535</v>
      </c>
      <c r="D18" s="11" t="s">
        <v>5</v>
      </c>
      <c r="E18" s="17">
        <f>SUM(E16:E17)</f>
        <v>678.3806884747568</v>
      </c>
    </row>
    <row r="19" spans="1:2" ht="12.75">
      <c r="A19" s="13" t="s">
        <v>39</v>
      </c>
      <c r="B19" s="15">
        <f>'Undergraduate Enrollment'!E22/('Undergraduate Enrollment'!L22+1)</f>
        <v>2</v>
      </c>
    </row>
    <row r="20" spans="1:2" ht="12.75">
      <c r="A20" s="13" t="s">
        <v>25</v>
      </c>
      <c r="B20" s="15">
        <f>'Undergraduate Enrollment'!E23/('Undergraduate Enrollment'!L23+1)</f>
        <v>77.01637355973317</v>
      </c>
    </row>
    <row r="21" spans="1:2" ht="12.75">
      <c r="A21" s="13" t="s">
        <v>40</v>
      </c>
      <c r="B21" s="15">
        <f>'Undergraduate Enrollment'!E24/('Undergraduate Enrollment'!L24+1)</f>
        <v>45.00236854571294</v>
      </c>
    </row>
    <row r="22" spans="1:2" ht="12.75">
      <c r="A22" s="13" t="s">
        <v>26</v>
      </c>
      <c r="B22" s="15">
        <f>SUM(B2:B21)</f>
        <v>1798.1925595881978</v>
      </c>
    </row>
    <row r="23" spans="1:2" ht="12.75">
      <c r="A23" s="13" t="s">
        <v>41</v>
      </c>
      <c r="B23" s="15">
        <f>'Undergraduate Enrollment'!E26/('Undergraduate Enrollment'!L26+1)</f>
        <v>67.99637352674524</v>
      </c>
    </row>
    <row r="24" spans="1:6" ht="12.75">
      <c r="A24" s="14" t="s">
        <v>5</v>
      </c>
      <c r="B24" s="15">
        <f>SUM(B22:B23)</f>
        <v>1866.188933114943</v>
      </c>
      <c r="F24" s="8" t="s">
        <v>46</v>
      </c>
    </row>
    <row r="28" ht="12.75">
      <c r="B28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hrasheed</dc:creator>
  <cp:keywords/>
  <dc:description/>
  <cp:lastModifiedBy>hrasheed</cp:lastModifiedBy>
  <dcterms:created xsi:type="dcterms:W3CDTF">2005-09-02T16:10:39Z</dcterms:created>
  <dcterms:modified xsi:type="dcterms:W3CDTF">2005-10-27T16:06:02Z</dcterms:modified>
  <cp:category/>
  <cp:version/>
  <cp:contentType/>
  <cp:contentStatus/>
</cp:coreProperties>
</file>