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UnderGraduate" sheetId="1" r:id="rId1"/>
    <sheet name="Graduate" sheetId="2" r:id="rId2"/>
    <sheet name="2001 Year" sheetId="3" r:id="rId3"/>
  </sheets>
  <definedNames>
    <definedName name="Query_from_MS_Access_Database" localSheetId="1">'Graduate'!$A$4:$K$20</definedName>
    <definedName name="Query_from_MS_Access_Database" localSheetId="0">'UnderGraduate'!$A$4:$L$23</definedName>
  </definedNames>
  <calcPr fullCalcOnLoad="1"/>
</workbook>
</file>

<file path=xl/sharedStrings.xml><?xml version="1.0" encoding="utf-8"?>
<sst xmlns="http://schemas.openxmlformats.org/spreadsheetml/2006/main" count="119" uniqueCount="53">
  <si>
    <t>CMAJ</t>
  </si>
  <si>
    <t>0AG/FY</t>
  </si>
  <si>
    <t>1-2AG/FY</t>
  </si>
  <si>
    <t>3-4AG/FY</t>
  </si>
  <si>
    <t>6AG/FY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</si>
  <si>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</si>
  <si>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</si>
  <si>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</si>
  <si>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</si>
  <si>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</si>
  <si>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</si>
  <si>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</si>
  <si>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ABE</t>
  </si>
  <si>
    <t>AEC</t>
  </si>
  <si>
    <t>AL</t>
  </si>
  <si>
    <t>AOM</t>
  </si>
  <si>
    <t>AY</t>
  </si>
  <si>
    <t>BTY</t>
  </si>
  <si>
    <t>EY</t>
  </si>
  <si>
    <t>FAS</t>
  </si>
  <si>
    <t>FRC</t>
  </si>
  <si>
    <t>FRE</t>
  </si>
  <si>
    <t>FS</t>
  </si>
  <si>
    <t>HOS</t>
  </si>
  <si>
    <t>IS</t>
  </si>
  <si>
    <t>MCB</t>
  </si>
  <si>
    <t>PKS</t>
  </si>
  <si>
    <t>PLS</t>
  </si>
  <si>
    <t>PMB</t>
  </si>
  <si>
    <t>PT</t>
  </si>
  <si>
    <t>RCN</t>
  </si>
  <si>
    <t>SLS</t>
  </si>
  <si>
    <t>STS</t>
  </si>
  <si>
    <t>UND</t>
  </si>
  <si>
    <t>WIE</t>
  </si>
  <si>
    <t>FYC (HRD)</t>
  </si>
  <si>
    <t>7AG/FY</t>
  </si>
  <si>
    <t>8AG/FY</t>
  </si>
  <si>
    <t>9AG/FY</t>
  </si>
  <si>
    <t>DPM</t>
  </si>
  <si>
    <t>FYC</t>
  </si>
  <si>
    <t>Major</t>
  </si>
  <si>
    <t>VM</t>
  </si>
  <si>
    <t>Subtotal</t>
  </si>
  <si>
    <t>Undergraduate</t>
  </si>
  <si>
    <t>FCS</t>
  </si>
  <si>
    <t>Graduate</t>
  </si>
  <si>
    <t>% Change In Total **</t>
  </si>
  <si>
    <t>---------</t>
  </si>
  <si>
    <t>SubTotal</t>
  </si>
  <si>
    <t>College of Agricultural and Life Sciences</t>
  </si>
  <si>
    <t>Undergraduate Enrollment Summer 2002</t>
  </si>
  <si>
    <t>Graduate Enrollment Summer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</si>
</sst>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wrapText="1"/>
      <protection/>
    </xf>
    <xf numFmtId="0" fontId="2" fillId="3" borderId="1" xfId="19" applyFont="1" applyFill="1" applyBorder="1" applyAlignment="1">
      <alignment horizontal="right" wrapText="1"/>
      <protection/>
    </xf>
    <xf numFmtId="0" fontId="2" fillId="3" borderId="1" xfId="19" applyFont="1" applyFill="1" applyBorder="1" applyAlignment="1">
      <alignment horizontal="left" wrapText="1"/>
      <protection/>
    </xf>
    <xf numFmtId="0" fontId="1" fillId="4" borderId="1" xfId="0" applyFont="1" applyFill="1" applyBorder="1" applyAlignment="1">
      <alignment/>
    </xf>
    <xf numFmtId="0" fontId="3" fillId="0" borderId="0" xfId="19" applyFont="1" applyFill="1" applyBorder="1" applyAlignment="1">
      <alignment horizontal="left" wrapText="1"/>
      <protection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1" fillId="2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4" borderId="1" xfId="19" applyFont="1" applyFill="1" applyBorder="1" applyAlignment="1">
      <alignment horizontal="center"/>
      <protection/>
    </xf>
    <xf numFmtId="0" fontId="1" fillId="4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9.57421875" style="0" customWidth="1"/>
    <col min="4" max="4" width="10.00390625" style="0" customWidth="1"/>
    <col min="5" max="5" width="9.28125" style="0" customWidth="1"/>
    <col min="6" max="6" width="10.8515625" style="0" customWidth="1"/>
    <col min="7" max="7" width="7.8515625" style="0" bestFit="1" customWidth="1"/>
    <col min="8" max="8" width="8.8515625" style="0" customWidth="1"/>
    <col min="9" max="9" width="15.421875" style="0" customWidth="1"/>
    <col min="10" max="10" width="12.7109375" style="0" customWidth="1"/>
    <col min="11" max="11" width="13.8515625" style="0" bestFit="1" customWidth="1"/>
    <col min="12" max="12" width="10.8515625" style="0" customWidth="1"/>
    <col min="13" max="13" width="11.140625" style="0" customWidth="1"/>
  </cols>
  <sheetData>
    <row r="1" spans="1:13" ht="12.75">
      <c r="A1" s="12"/>
      <c r="B1" s="12"/>
      <c r="C1" s="12"/>
      <c r="D1" s="12"/>
      <c r="F1" s="12"/>
      <c r="G1" s="12"/>
      <c r="H1" s="22" t="s">
        <v>50</v>
      </c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F2" s="12"/>
      <c r="G2" s="12"/>
      <c r="H2" s="22" t="s">
        <v>51</v>
      </c>
      <c r="I2" s="12"/>
      <c r="J2" s="12"/>
      <c r="K2" s="12"/>
      <c r="L2" s="12"/>
      <c r="M2" s="12"/>
    </row>
    <row r="3" spans="1:13" s="19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20" customFormat="1" ht="33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11" t="s">
        <v>47</v>
      </c>
    </row>
    <row r="5" spans="1:13" s="20" customFormat="1" ht="12.75">
      <c r="A5" s="13" t="s">
        <v>13</v>
      </c>
      <c r="B5" s="14">
        <v>0</v>
      </c>
      <c r="C5" s="14">
        <v>0</v>
      </c>
      <c r="D5" s="14">
        <v>28</v>
      </c>
      <c r="E5" s="14">
        <v>0</v>
      </c>
      <c r="F5" s="3">
        <v>28</v>
      </c>
      <c r="G5" s="14">
        <v>18</v>
      </c>
      <c r="H5" s="14">
        <v>10</v>
      </c>
      <c r="I5" s="14">
        <v>0</v>
      </c>
      <c r="J5" s="14">
        <v>1</v>
      </c>
      <c r="K5" s="14">
        <v>0</v>
      </c>
      <c r="L5" s="14">
        <v>0</v>
      </c>
      <c r="M5" s="15">
        <f>(F5-'2001 Year'!B3)/'2001 Year'!B3</f>
        <v>-0.5</v>
      </c>
    </row>
    <row r="6" spans="1:13" s="21" customFormat="1" ht="12.75">
      <c r="A6" s="13" t="s">
        <v>14</v>
      </c>
      <c r="B6" s="16">
        <v>0</v>
      </c>
      <c r="C6" s="16">
        <v>30</v>
      </c>
      <c r="D6" s="16">
        <v>203</v>
      </c>
      <c r="E6" s="16">
        <v>4</v>
      </c>
      <c r="F6" s="3">
        <v>237</v>
      </c>
      <c r="G6" s="16">
        <v>178</v>
      </c>
      <c r="H6" s="16">
        <v>59</v>
      </c>
      <c r="I6" s="16">
        <v>25</v>
      </c>
      <c r="J6" s="16">
        <v>16</v>
      </c>
      <c r="K6" s="16">
        <v>11</v>
      </c>
      <c r="L6" s="16">
        <v>8</v>
      </c>
      <c r="M6" s="15">
        <f>(F6-'2001 Year'!B4)/'2001 Year'!B4</f>
        <v>-0.5031446540880503</v>
      </c>
    </row>
    <row r="7" spans="1:13" s="20" customFormat="1" ht="12.75">
      <c r="A7" s="13" t="s">
        <v>15</v>
      </c>
      <c r="B7" s="14">
        <v>0</v>
      </c>
      <c r="C7" s="14">
        <v>0</v>
      </c>
      <c r="D7" s="14">
        <v>34</v>
      </c>
      <c r="E7" s="14">
        <v>1</v>
      </c>
      <c r="F7" s="3">
        <v>35</v>
      </c>
      <c r="G7" s="14">
        <v>9</v>
      </c>
      <c r="H7" s="14">
        <v>26</v>
      </c>
      <c r="I7" s="14">
        <v>4</v>
      </c>
      <c r="J7" s="14">
        <v>7</v>
      </c>
      <c r="K7" s="14">
        <v>2</v>
      </c>
      <c r="L7" s="14">
        <v>4</v>
      </c>
      <c r="M7" s="15">
        <f>(F7-'2001 Year'!B5)/'2001 Year'!B5</f>
        <v>-0.5394736842105263</v>
      </c>
    </row>
    <row r="8" spans="1:13" s="20" customFormat="1" ht="12.75">
      <c r="A8" s="13" t="s">
        <v>17</v>
      </c>
      <c r="B8" s="14">
        <v>0</v>
      </c>
      <c r="C8" s="14">
        <v>0</v>
      </c>
      <c r="D8" s="14">
        <v>7</v>
      </c>
      <c r="E8" s="14">
        <v>0</v>
      </c>
      <c r="F8" s="3">
        <v>7</v>
      </c>
      <c r="G8" s="14">
        <v>3</v>
      </c>
      <c r="H8" s="14">
        <v>4</v>
      </c>
      <c r="I8" s="14">
        <v>0</v>
      </c>
      <c r="J8" s="14">
        <v>2</v>
      </c>
      <c r="K8" s="14">
        <v>0</v>
      </c>
      <c r="L8" s="14">
        <v>0</v>
      </c>
      <c r="M8" s="17">
        <f>(F8-'2001 Year'!B6)/'2001 Year'!B6</f>
        <v>-0.5625</v>
      </c>
    </row>
    <row r="9" spans="1:13" s="20" customFormat="1" ht="12.75">
      <c r="A9" s="13" t="s">
        <v>18</v>
      </c>
      <c r="B9" s="14">
        <v>0</v>
      </c>
      <c r="C9" s="14">
        <v>2</v>
      </c>
      <c r="D9" s="14">
        <v>23</v>
      </c>
      <c r="E9" s="14">
        <v>1</v>
      </c>
      <c r="F9" s="3">
        <v>26</v>
      </c>
      <c r="G9" s="14">
        <v>10</v>
      </c>
      <c r="H9" s="14">
        <v>16</v>
      </c>
      <c r="I9" s="14">
        <v>0</v>
      </c>
      <c r="J9" s="14">
        <v>4</v>
      </c>
      <c r="K9" s="14">
        <v>0</v>
      </c>
      <c r="L9" s="14">
        <v>0</v>
      </c>
      <c r="M9" s="15">
        <f>(F9-'2001 Year'!B7)/'2001 Year'!B7</f>
        <v>-0.6231884057971014</v>
      </c>
    </row>
    <row r="10" spans="1:13" s="20" customFormat="1" ht="12.75">
      <c r="A10" s="13" t="s">
        <v>20</v>
      </c>
      <c r="B10" s="14">
        <v>0</v>
      </c>
      <c r="C10" s="14">
        <v>1</v>
      </c>
      <c r="D10" s="14">
        <v>11</v>
      </c>
      <c r="E10" s="14">
        <v>0</v>
      </c>
      <c r="F10" s="3">
        <v>12</v>
      </c>
      <c r="G10" s="14">
        <v>4</v>
      </c>
      <c r="H10" s="14">
        <v>8</v>
      </c>
      <c r="I10" s="14">
        <v>0</v>
      </c>
      <c r="J10" s="14">
        <v>1</v>
      </c>
      <c r="K10" s="14">
        <v>0</v>
      </c>
      <c r="L10" s="14">
        <v>0</v>
      </c>
      <c r="M10" s="15">
        <f>(F10-'2001 Year'!B9)/'2001 Year'!B9</f>
        <v>-0.6842105263157895</v>
      </c>
    </row>
    <row r="11" spans="1:13" s="20" customFormat="1" ht="12.75">
      <c r="A11" s="13" t="s">
        <v>21</v>
      </c>
      <c r="B11" s="14">
        <v>0</v>
      </c>
      <c r="C11" s="14">
        <v>9</v>
      </c>
      <c r="D11" s="14">
        <v>88</v>
      </c>
      <c r="E11" s="14">
        <v>2</v>
      </c>
      <c r="F11" s="3">
        <v>99</v>
      </c>
      <c r="G11" s="14">
        <v>33</v>
      </c>
      <c r="H11" s="14">
        <v>65</v>
      </c>
      <c r="I11" s="14">
        <v>4</v>
      </c>
      <c r="J11" s="14">
        <v>10</v>
      </c>
      <c r="K11" s="14">
        <v>4</v>
      </c>
      <c r="L11" s="14">
        <v>4</v>
      </c>
      <c r="M11" s="17">
        <f>(F11-'2001 Year'!B10)/'2001 Year'!B10</f>
        <v>-0.49489795918367346</v>
      </c>
    </row>
    <row r="12" spans="1:13" s="20" customFormat="1" ht="12.75">
      <c r="A12" s="13" t="s">
        <v>22</v>
      </c>
      <c r="B12" s="14">
        <v>0</v>
      </c>
      <c r="C12" s="14">
        <v>60</v>
      </c>
      <c r="D12" s="14">
        <v>266</v>
      </c>
      <c r="E12" s="14">
        <v>8</v>
      </c>
      <c r="F12" s="3">
        <v>334</v>
      </c>
      <c r="G12" s="14">
        <v>244</v>
      </c>
      <c r="H12" s="14">
        <v>90</v>
      </c>
      <c r="I12" s="14">
        <v>93</v>
      </c>
      <c r="J12" s="14">
        <v>36</v>
      </c>
      <c r="K12" s="14">
        <v>27</v>
      </c>
      <c r="L12" s="14">
        <v>6</v>
      </c>
      <c r="M12" s="15">
        <f>(F12-'2001 Year'!B11)/'2001 Year'!B11</f>
        <v>-0.5282485875706214</v>
      </c>
    </row>
    <row r="13" spans="1:13" s="21" customFormat="1" ht="12.75">
      <c r="A13" s="13" t="s">
        <v>35</v>
      </c>
      <c r="B13" s="16">
        <v>0</v>
      </c>
      <c r="C13" s="16">
        <v>9</v>
      </c>
      <c r="D13" s="16">
        <v>103</v>
      </c>
      <c r="E13" s="16">
        <v>0</v>
      </c>
      <c r="F13" s="3">
        <v>112</v>
      </c>
      <c r="G13" s="16">
        <v>92</v>
      </c>
      <c r="H13" s="16">
        <v>20</v>
      </c>
      <c r="I13" s="16">
        <v>39</v>
      </c>
      <c r="J13" s="16">
        <v>6</v>
      </c>
      <c r="K13" s="16">
        <v>9</v>
      </c>
      <c r="L13" s="16">
        <v>2</v>
      </c>
      <c r="M13" s="15">
        <f>(F13-'2001 Year'!B12)/'2001 Year'!B12</f>
        <v>-0.5658914728682171</v>
      </c>
    </row>
    <row r="14" spans="1:13" s="20" customFormat="1" ht="12.75">
      <c r="A14" s="13" t="s">
        <v>23</v>
      </c>
      <c r="B14" s="14">
        <v>0</v>
      </c>
      <c r="C14" s="14">
        <v>3</v>
      </c>
      <c r="D14" s="14">
        <v>10</v>
      </c>
      <c r="E14" s="14">
        <v>0</v>
      </c>
      <c r="F14" s="3">
        <v>13</v>
      </c>
      <c r="G14" s="14">
        <v>7</v>
      </c>
      <c r="H14" s="14">
        <v>6</v>
      </c>
      <c r="I14" s="14">
        <v>0</v>
      </c>
      <c r="J14" s="14">
        <v>0</v>
      </c>
      <c r="K14" s="14">
        <v>0</v>
      </c>
      <c r="L14" s="14">
        <v>0</v>
      </c>
      <c r="M14" s="15">
        <f>(F14-'2001 Year'!B13)/'2001 Year'!B13</f>
        <v>-0.8354430379746836</v>
      </c>
    </row>
    <row r="15" spans="1:13" s="20" customFormat="1" ht="12.75">
      <c r="A15" s="13" t="s">
        <v>24</v>
      </c>
      <c r="B15" s="14">
        <v>0</v>
      </c>
      <c r="C15" s="14">
        <v>4</v>
      </c>
      <c r="D15" s="14">
        <v>27</v>
      </c>
      <c r="E15" s="14">
        <v>2</v>
      </c>
      <c r="F15" s="3">
        <v>33</v>
      </c>
      <c r="G15" s="14">
        <v>12</v>
      </c>
      <c r="H15" s="14">
        <v>21</v>
      </c>
      <c r="I15" s="14">
        <v>1</v>
      </c>
      <c r="J15" s="14">
        <v>2</v>
      </c>
      <c r="K15" s="14">
        <v>0</v>
      </c>
      <c r="L15" s="14">
        <v>0</v>
      </c>
      <c r="M15" s="15">
        <f>(F15-'2001 Year'!B14)/'2001 Year'!B14</f>
        <v>-0.15384615384615385</v>
      </c>
    </row>
    <row r="16" spans="1:13" s="20" customFormat="1" ht="12.75">
      <c r="A16" s="13" t="s">
        <v>25</v>
      </c>
      <c r="B16" s="14">
        <v>0</v>
      </c>
      <c r="C16" s="14">
        <v>57</v>
      </c>
      <c r="D16" s="14">
        <v>151</v>
      </c>
      <c r="E16" s="14">
        <v>8</v>
      </c>
      <c r="F16" s="3">
        <v>216</v>
      </c>
      <c r="G16" s="14">
        <v>113</v>
      </c>
      <c r="H16" s="14">
        <v>103</v>
      </c>
      <c r="I16" s="14">
        <v>45</v>
      </c>
      <c r="J16" s="14">
        <v>39</v>
      </c>
      <c r="K16" s="14">
        <v>15</v>
      </c>
      <c r="L16" s="14">
        <v>15</v>
      </c>
      <c r="M16" s="17">
        <f>(F16-'2001 Year'!B15)/'2001 Year'!B15</f>
        <v>-0.5433403805496829</v>
      </c>
    </row>
    <row r="17" spans="1:13" s="20" customFormat="1" ht="12.75">
      <c r="A17" s="13" t="s">
        <v>26</v>
      </c>
      <c r="B17" s="14">
        <v>0</v>
      </c>
      <c r="C17" s="14">
        <v>0</v>
      </c>
      <c r="D17" s="14">
        <v>5</v>
      </c>
      <c r="E17" s="14">
        <v>0</v>
      </c>
      <c r="F17" s="3">
        <v>5</v>
      </c>
      <c r="G17" s="14">
        <v>3</v>
      </c>
      <c r="H17" s="14">
        <v>2</v>
      </c>
      <c r="I17" s="14">
        <v>0</v>
      </c>
      <c r="J17" s="14">
        <v>0</v>
      </c>
      <c r="K17" s="14">
        <v>1</v>
      </c>
      <c r="L17" s="14">
        <v>0</v>
      </c>
      <c r="M17" s="15">
        <f>(F17-'2001 Year'!B16)/'2001 Year'!B16</f>
        <v>1.5</v>
      </c>
    </row>
    <row r="18" spans="1:13" s="20" customFormat="1" ht="12.75">
      <c r="A18" s="13" t="s">
        <v>27</v>
      </c>
      <c r="B18" s="14">
        <v>0</v>
      </c>
      <c r="C18" s="14">
        <v>1</v>
      </c>
      <c r="D18" s="14">
        <v>10</v>
      </c>
      <c r="E18" s="14">
        <v>0</v>
      </c>
      <c r="F18" s="3">
        <v>11</v>
      </c>
      <c r="G18" s="14">
        <v>4</v>
      </c>
      <c r="H18" s="14">
        <v>7</v>
      </c>
      <c r="I18" s="14">
        <v>3</v>
      </c>
      <c r="J18" s="14">
        <v>1</v>
      </c>
      <c r="K18" s="14">
        <v>1</v>
      </c>
      <c r="L18" s="14">
        <v>1</v>
      </c>
      <c r="M18" s="15">
        <f>(F18-'2001 Year'!B17)/'2001 Year'!B17</f>
        <v>-0.7441860465116279</v>
      </c>
    </row>
    <row r="19" spans="1:13" s="20" customFormat="1" ht="12.75">
      <c r="A19" s="13" t="s">
        <v>30</v>
      </c>
      <c r="B19" s="14">
        <v>0</v>
      </c>
      <c r="C19" s="14">
        <v>2</v>
      </c>
      <c r="D19" s="14">
        <v>30</v>
      </c>
      <c r="E19" s="14">
        <v>0</v>
      </c>
      <c r="F19" s="3">
        <v>32</v>
      </c>
      <c r="G19" s="14">
        <v>22</v>
      </c>
      <c r="H19" s="14">
        <v>10</v>
      </c>
      <c r="I19" s="14">
        <v>2</v>
      </c>
      <c r="J19" s="14">
        <v>1</v>
      </c>
      <c r="K19" s="14">
        <v>1</v>
      </c>
      <c r="L19" s="14">
        <v>0</v>
      </c>
      <c r="M19" s="15">
        <f>(F19-'2001 Year'!B18)/'2001 Year'!B18</f>
        <v>-0.030303030303030304</v>
      </c>
    </row>
    <row r="20" spans="1:13" s="20" customFormat="1" ht="12.75">
      <c r="A20" s="13" t="s">
        <v>31</v>
      </c>
      <c r="B20" s="14">
        <v>0</v>
      </c>
      <c r="C20" s="14">
        <v>0</v>
      </c>
      <c r="D20" s="14">
        <v>1</v>
      </c>
      <c r="E20" s="14">
        <v>0</v>
      </c>
      <c r="F20" s="3">
        <v>1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5">
        <f>(F20-'2001 Year'!B19)/'2001 Year'!B19</f>
        <v>-0.8571428571428571</v>
      </c>
    </row>
    <row r="21" spans="1:13" s="20" customFormat="1" ht="12.75">
      <c r="A21" s="13" t="s">
        <v>32</v>
      </c>
      <c r="B21" s="14">
        <v>0</v>
      </c>
      <c r="C21" s="14">
        <v>0</v>
      </c>
      <c r="D21" s="14">
        <v>1</v>
      </c>
      <c r="E21" s="14">
        <v>0</v>
      </c>
      <c r="F21" s="3">
        <v>1</v>
      </c>
      <c r="G21" s="14">
        <v>0</v>
      </c>
      <c r="H21" s="14">
        <v>1</v>
      </c>
      <c r="I21" s="14">
        <v>0</v>
      </c>
      <c r="J21" s="14">
        <v>1</v>
      </c>
      <c r="K21" s="14">
        <v>0</v>
      </c>
      <c r="L21" s="14">
        <v>0</v>
      </c>
      <c r="M21" s="15">
        <f>(F21-'2001 Year'!B20)/'2001 Year'!B20</f>
        <v>-0.8888888888888888</v>
      </c>
    </row>
    <row r="22" spans="1:13" s="20" customFormat="1" ht="12.75">
      <c r="A22" s="13" t="s">
        <v>33</v>
      </c>
      <c r="B22" s="14">
        <v>3</v>
      </c>
      <c r="C22" s="14">
        <v>0</v>
      </c>
      <c r="D22" s="14">
        <v>0</v>
      </c>
      <c r="E22" s="14">
        <v>0</v>
      </c>
      <c r="F22" s="3">
        <v>3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>(F22-'2001 Year'!B21)/'2001 Year'!B21</f>
        <v>-0.9375</v>
      </c>
    </row>
    <row r="23" spans="1:13" s="20" customFormat="1" ht="12.75">
      <c r="A23" s="13" t="s">
        <v>34</v>
      </c>
      <c r="B23" s="18">
        <v>0</v>
      </c>
      <c r="C23" s="18">
        <v>10</v>
      </c>
      <c r="D23" s="18">
        <v>46</v>
      </c>
      <c r="E23" s="18">
        <v>3</v>
      </c>
      <c r="F23" s="3">
        <v>59</v>
      </c>
      <c r="G23" s="18">
        <v>38</v>
      </c>
      <c r="H23" s="18">
        <v>21</v>
      </c>
      <c r="I23" s="18">
        <v>4</v>
      </c>
      <c r="J23" s="18">
        <v>1</v>
      </c>
      <c r="K23" s="18">
        <v>0</v>
      </c>
      <c r="L23" s="18">
        <v>0</v>
      </c>
      <c r="M23" s="15">
        <f>(F23-'2001 Year'!B23)/'2001 Year'!B23</f>
        <v>-0.2716049382716049</v>
      </c>
    </row>
    <row r="24" spans="1:13" s="20" customFormat="1" ht="12.75">
      <c r="A24" s="3" t="s">
        <v>5</v>
      </c>
      <c r="B24" s="3">
        <f aca="true" t="shared" si="0" ref="B24:L24">SUM(B5:B23)</f>
        <v>3</v>
      </c>
      <c r="C24" s="3">
        <f t="shared" si="0"/>
        <v>188</v>
      </c>
      <c r="D24" s="3">
        <f t="shared" si="0"/>
        <v>1044</v>
      </c>
      <c r="E24" s="3">
        <f t="shared" si="0"/>
        <v>29</v>
      </c>
      <c r="F24" s="3">
        <f t="shared" si="0"/>
        <v>1264</v>
      </c>
      <c r="G24" s="3">
        <f t="shared" si="0"/>
        <v>793</v>
      </c>
      <c r="H24" s="3">
        <f t="shared" si="0"/>
        <v>470</v>
      </c>
      <c r="I24" s="3">
        <f t="shared" si="0"/>
        <v>220</v>
      </c>
      <c r="J24" s="3">
        <f t="shared" si="0"/>
        <v>128</v>
      </c>
      <c r="K24" s="3">
        <f t="shared" si="0"/>
        <v>71</v>
      </c>
      <c r="L24" s="3">
        <f t="shared" si="0"/>
        <v>40</v>
      </c>
      <c r="M24" s="15">
        <f>(F24-'2001 Year'!B24)/'2001 Year'!B24</f>
        <v>-0.5335793357933579</v>
      </c>
    </row>
    <row r="25" spans="1:13" s="20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="20" customFormat="1" ht="12.75"/>
    <row r="27" s="12" customFormat="1" ht="12.75"/>
    <row r="28" s="12" customFormat="1" ht="12.75"/>
  </sheetData>
  <printOptions/>
  <pageMargins left="0.25" right="0.25" top="1" bottom="1" header="0.5" footer="0.5"/>
  <pageSetup fitToHeight="1" fitToWidth="1" horizontalDpi="300" verticalDpi="300" orientation="landscape" scale="97" r:id="rId1"/>
  <headerFooter alignWithMargins="0">
    <oddFooter>&amp;L&amp;A&amp;CPage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27" sqref="H27"/>
    </sheetView>
  </sheetViews>
  <sheetFormatPr defaultColWidth="9.140625" defaultRowHeight="12.75"/>
  <cols>
    <col min="1" max="1" width="12.7109375" style="0" customWidth="1"/>
    <col min="2" max="2" width="11.8515625" style="0" customWidth="1"/>
    <col min="3" max="3" width="10.7109375" style="0" customWidth="1"/>
    <col min="4" max="4" width="10.00390625" style="0" customWidth="1"/>
    <col min="5" max="5" width="10.8515625" style="0" customWidth="1"/>
    <col min="6" max="6" width="7.8515625" style="0" bestFit="1" customWidth="1"/>
    <col min="7" max="7" width="6.8515625" style="0" customWidth="1"/>
    <col min="8" max="8" width="15.140625" style="0" customWidth="1"/>
    <col min="9" max="9" width="12.8515625" style="0" customWidth="1"/>
    <col min="10" max="10" width="13.140625" style="0" customWidth="1"/>
    <col min="11" max="11" width="11.28125" style="0" bestFit="1" customWidth="1"/>
    <col min="12" max="12" width="13.28125" style="0" customWidth="1"/>
  </cols>
  <sheetData>
    <row r="1" spans="1:12" ht="12.75">
      <c r="A1" s="12"/>
      <c r="B1" s="12"/>
      <c r="C1" s="12"/>
      <c r="D1" s="12"/>
      <c r="E1" s="12"/>
      <c r="G1" s="22" t="s">
        <v>50</v>
      </c>
      <c r="H1" s="12"/>
      <c r="I1" s="12"/>
      <c r="J1" s="12"/>
      <c r="K1" s="12"/>
      <c r="L1" s="12"/>
    </row>
    <row r="2" spans="1:12" ht="12.75">
      <c r="A2" s="12"/>
      <c r="B2" s="12"/>
      <c r="C2" s="12"/>
      <c r="D2" s="12"/>
      <c r="E2" s="12"/>
      <c r="G2" s="22" t="s">
        <v>52</v>
      </c>
      <c r="H2" s="12"/>
      <c r="I2" s="12"/>
      <c r="J2" s="12"/>
      <c r="K2" s="12"/>
      <c r="L2" s="12"/>
    </row>
    <row r="3" spans="1:12" ht="16.5" customHeight="1">
      <c r="A3" s="2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9.25" customHeight="1">
      <c r="A4" s="3" t="s">
        <v>0</v>
      </c>
      <c r="B4" s="3" t="s">
        <v>36</v>
      </c>
      <c r="C4" s="3" t="s">
        <v>37</v>
      </c>
      <c r="D4" s="3" t="s">
        <v>38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11" t="s">
        <v>47</v>
      </c>
    </row>
    <row r="5" spans="1:12" ht="12.75">
      <c r="A5" s="9" t="s">
        <v>13</v>
      </c>
      <c r="B5" s="14">
        <v>13</v>
      </c>
      <c r="C5" s="14">
        <v>12</v>
      </c>
      <c r="D5" s="14">
        <v>0</v>
      </c>
      <c r="E5" s="3">
        <v>25</v>
      </c>
      <c r="F5" s="14">
        <v>18</v>
      </c>
      <c r="G5" s="14">
        <v>7</v>
      </c>
      <c r="H5" s="14">
        <v>4</v>
      </c>
      <c r="I5" s="14">
        <v>1</v>
      </c>
      <c r="J5" s="14">
        <v>1</v>
      </c>
      <c r="K5" s="14">
        <v>1</v>
      </c>
      <c r="L5" s="15">
        <f>(E5-'2001 Year'!E3)/'2001 Year'!E3</f>
        <v>-0.34210526315789475</v>
      </c>
    </row>
    <row r="6" spans="1:12" s="1" customFormat="1" ht="12.75">
      <c r="A6" s="9" t="s">
        <v>14</v>
      </c>
      <c r="B6" s="16">
        <v>22</v>
      </c>
      <c r="C6" s="16">
        <v>44</v>
      </c>
      <c r="D6" s="16">
        <v>10</v>
      </c>
      <c r="E6" s="3">
        <v>76</v>
      </c>
      <c r="F6" s="16">
        <v>36</v>
      </c>
      <c r="G6" s="16">
        <v>40</v>
      </c>
      <c r="H6" s="16">
        <v>6</v>
      </c>
      <c r="I6" s="16">
        <v>4</v>
      </c>
      <c r="J6" s="16">
        <v>12</v>
      </c>
      <c r="K6" s="16">
        <v>16</v>
      </c>
      <c r="L6" s="15">
        <f>(E6-'2001 Year'!E4)/'2001 Year'!E4</f>
        <v>-0.4198473282442748</v>
      </c>
    </row>
    <row r="7" spans="1:12" ht="12.75">
      <c r="A7" s="9" t="s">
        <v>16</v>
      </c>
      <c r="B7" s="14">
        <v>7</v>
      </c>
      <c r="C7" s="14">
        <v>17</v>
      </c>
      <c r="D7" s="14">
        <v>4</v>
      </c>
      <c r="E7" s="3">
        <v>28</v>
      </c>
      <c r="F7" s="14">
        <v>7</v>
      </c>
      <c r="G7" s="14">
        <v>21</v>
      </c>
      <c r="H7" s="14">
        <v>1</v>
      </c>
      <c r="I7" s="14">
        <v>0</v>
      </c>
      <c r="J7" s="14">
        <v>2</v>
      </c>
      <c r="K7" s="14">
        <v>9</v>
      </c>
      <c r="L7" s="17">
        <f>(E7-'2001 Year'!E5)/'2001 Year'!E5</f>
        <v>-0.4166666666666667</v>
      </c>
    </row>
    <row r="8" spans="1:12" ht="12.75">
      <c r="A8" s="9" t="s">
        <v>17</v>
      </c>
      <c r="B8" s="14">
        <v>1</v>
      </c>
      <c r="C8" s="14">
        <v>1</v>
      </c>
      <c r="D8" s="14">
        <v>0</v>
      </c>
      <c r="E8" s="3">
        <v>2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1</v>
      </c>
      <c r="L8" s="15">
        <f>(E8-'2001 Year'!E6)/'2001 Year'!E6</f>
        <v>-0.6</v>
      </c>
    </row>
    <row r="9" spans="1:12" ht="12.75">
      <c r="A9" s="9" t="s">
        <v>18</v>
      </c>
      <c r="B9" s="14">
        <v>23</v>
      </c>
      <c r="C9" s="14">
        <v>31</v>
      </c>
      <c r="D9" s="14">
        <v>6</v>
      </c>
      <c r="E9" s="3">
        <v>60</v>
      </c>
      <c r="F9" s="14">
        <v>32</v>
      </c>
      <c r="G9" s="14">
        <v>28</v>
      </c>
      <c r="H9" s="14">
        <v>5</v>
      </c>
      <c r="I9" s="14">
        <v>1</v>
      </c>
      <c r="J9" s="14">
        <v>8</v>
      </c>
      <c r="K9" s="14">
        <v>6</v>
      </c>
      <c r="L9" s="15">
        <f>(E9-'2001 Year'!E8)/'2001 Year'!E8</f>
        <v>-0.5683453237410072</v>
      </c>
    </row>
    <row r="10" spans="1:12" ht="12.75">
      <c r="A10" s="9" t="s">
        <v>19</v>
      </c>
      <c r="B10" s="14">
        <v>14</v>
      </c>
      <c r="C10" s="14">
        <v>15</v>
      </c>
      <c r="D10" s="14">
        <v>4</v>
      </c>
      <c r="E10" s="3">
        <v>33</v>
      </c>
      <c r="F10" s="14">
        <v>14</v>
      </c>
      <c r="G10" s="14">
        <v>19</v>
      </c>
      <c r="H10" s="14">
        <v>2</v>
      </c>
      <c r="I10" s="14">
        <v>1</v>
      </c>
      <c r="J10" s="14">
        <v>1</v>
      </c>
      <c r="K10" s="14">
        <v>2</v>
      </c>
      <c r="L10" s="17">
        <f>(E10-'2001 Year'!E9)/'2001 Year'!E9</f>
        <v>-0.43103448275862066</v>
      </c>
    </row>
    <row r="11" spans="1:12" ht="12.75">
      <c r="A11" s="9" t="s">
        <v>20</v>
      </c>
      <c r="B11" s="14">
        <v>7</v>
      </c>
      <c r="C11" s="14">
        <v>24</v>
      </c>
      <c r="D11" s="14">
        <v>7</v>
      </c>
      <c r="E11" s="3">
        <v>38</v>
      </c>
      <c r="F11" s="14">
        <v>17</v>
      </c>
      <c r="G11" s="14">
        <v>21</v>
      </c>
      <c r="H11" s="14">
        <v>3</v>
      </c>
      <c r="I11" s="14">
        <v>1</v>
      </c>
      <c r="J11" s="14">
        <v>8</v>
      </c>
      <c r="K11" s="14">
        <v>8</v>
      </c>
      <c r="L11" s="15">
        <f>(E11-'2001 Year'!E11)/'2001 Year'!E11</f>
        <v>-0.5308641975308642</v>
      </c>
    </row>
    <row r="12" spans="1:12" ht="12.75">
      <c r="A12" s="9" t="s">
        <v>21</v>
      </c>
      <c r="B12" s="14">
        <v>13</v>
      </c>
      <c r="C12" s="14">
        <v>36</v>
      </c>
      <c r="D12" s="14">
        <v>4</v>
      </c>
      <c r="E12" s="3">
        <v>53</v>
      </c>
      <c r="F12" s="14">
        <v>18</v>
      </c>
      <c r="G12" s="14">
        <v>35</v>
      </c>
      <c r="H12" s="14">
        <v>1</v>
      </c>
      <c r="I12" s="14">
        <v>1</v>
      </c>
      <c r="J12" s="14">
        <v>12</v>
      </c>
      <c r="K12" s="14">
        <v>20</v>
      </c>
      <c r="L12" s="15">
        <f>(E12-'2001 Year'!E12)/'2001 Year'!E12</f>
        <v>-0.345679012345679</v>
      </c>
    </row>
    <row r="13" spans="1:12" ht="12.75">
      <c r="A13" s="9" t="s">
        <v>22</v>
      </c>
      <c r="B13" s="14">
        <v>24</v>
      </c>
      <c r="C13" s="14">
        <v>23</v>
      </c>
      <c r="D13" s="14">
        <v>8</v>
      </c>
      <c r="E13" s="3">
        <v>55</v>
      </c>
      <c r="F13" s="14">
        <v>40</v>
      </c>
      <c r="G13" s="14">
        <v>15</v>
      </c>
      <c r="H13" s="14">
        <v>7</v>
      </c>
      <c r="I13" s="14">
        <v>6</v>
      </c>
      <c r="J13" s="14">
        <v>10</v>
      </c>
      <c r="K13" s="14">
        <v>1</v>
      </c>
      <c r="L13" s="15">
        <f>(E13-'2001 Year'!E13)/'2001 Year'!E13</f>
        <v>-0.5703125</v>
      </c>
    </row>
    <row r="14" spans="1:12" ht="12.75">
      <c r="A14" s="9" t="s">
        <v>35</v>
      </c>
      <c r="B14" s="14">
        <v>5</v>
      </c>
      <c r="C14" s="14">
        <v>0</v>
      </c>
      <c r="D14" s="14">
        <v>0</v>
      </c>
      <c r="E14" s="3">
        <v>5</v>
      </c>
      <c r="F14" s="14">
        <v>3</v>
      </c>
      <c r="G14" s="14">
        <v>2</v>
      </c>
      <c r="H14" s="14">
        <v>0</v>
      </c>
      <c r="I14" s="14">
        <v>0</v>
      </c>
      <c r="J14" s="14">
        <v>0</v>
      </c>
      <c r="K14" s="14">
        <v>0</v>
      </c>
      <c r="L14" s="17" t="s">
        <v>48</v>
      </c>
    </row>
    <row r="15" spans="1:12" s="1" customFormat="1" ht="12.75">
      <c r="A15" s="9" t="s">
        <v>23</v>
      </c>
      <c r="B15" s="16">
        <v>8</v>
      </c>
      <c r="C15" s="16">
        <v>21</v>
      </c>
      <c r="D15" s="16">
        <v>10</v>
      </c>
      <c r="E15" s="3">
        <v>39</v>
      </c>
      <c r="F15" s="16">
        <v>13</v>
      </c>
      <c r="G15" s="16">
        <v>26</v>
      </c>
      <c r="H15" s="16">
        <v>0</v>
      </c>
      <c r="I15" s="16">
        <v>1</v>
      </c>
      <c r="J15" s="16">
        <v>7</v>
      </c>
      <c r="K15" s="16">
        <v>15</v>
      </c>
      <c r="L15" s="17">
        <f>(E15-'2001 Year'!E14)/'2001 Year'!E14</f>
        <v>-0.5411764705882353</v>
      </c>
    </row>
    <row r="16" spans="1:12" ht="12.75">
      <c r="A16" s="9" t="s">
        <v>25</v>
      </c>
      <c r="B16" s="14">
        <v>8</v>
      </c>
      <c r="C16" s="14">
        <v>14</v>
      </c>
      <c r="D16" s="14">
        <v>4</v>
      </c>
      <c r="E16" s="3">
        <v>26</v>
      </c>
      <c r="F16" s="14">
        <v>9</v>
      </c>
      <c r="G16" s="14">
        <v>17</v>
      </c>
      <c r="H16" s="14">
        <v>3</v>
      </c>
      <c r="I16" s="14">
        <v>3</v>
      </c>
      <c r="J16" s="14">
        <v>3</v>
      </c>
      <c r="K16" s="14">
        <v>2</v>
      </c>
      <c r="L16" s="15">
        <f>(E16-'2001 Year'!E15)/'2001 Year'!E15</f>
        <v>-0.4583333333333333</v>
      </c>
    </row>
    <row r="17" spans="1:12" ht="12.75">
      <c r="A17" s="9" t="s">
        <v>28</v>
      </c>
      <c r="B17" s="14">
        <v>5</v>
      </c>
      <c r="C17" s="14">
        <v>4</v>
      </c>
      <c r="D17" s="14">
        <v>6</v>
      </c>
      <c r="E17" s="3">
        <v>15</v>
      </c>
      <c r="F17" s="14">
        <v>7</v>
      </c>
      <c r="G17" s="14">
        <v>8</v>
      </c>
      <c r="H17" s="14">
        <v>1</v>
      </c>
      <c r="I17" s="14">
        <v>1</v>
      </c>
      <c r="J17" s="14">
        <v>5</v>
      </c>
      <c r="K17" s="14">
        <v>3</v>
      </c>
      <c r="L17" s="15">
        <f>(E17-'2001 Year'!E16)/'2001 Year'!E16</f>
        <v>-0.6938775510204082</v>
      </c>
    </row>
    <row r="18" spans="1:12" ht="12.75">
      <c r="A18" s="9" t="s">
        <v>29</v>
      </c>
      <c r="B18" s="14">
        <v>6</v>
      </c>
      <c r="C18" s="14">
        <v>9</v>
      </c>
      <c r="D18" s="14">
        <v>3</v>
      </c>
      <c r="E18" s="3">
        <v>18</v>
      </c>
      <c r="F18" s="14">
        <v>8</v>
      </c>
      <c r="G18" s="14">
        <v>10</v>
      </c>
      <c r="H18" s="14">
        <v>0</v>
      </c>
      <c r="I18" s="14">
        <v>1</v>
      </c>
      <c r="J18" s="14">
        <v>3</v>
      </c>
      <c r="K18" s="14">
        <v>3</v>
      </c>
      <c r="L18" s="15">
        <f>(E18-'2001 Year'!E17)/'2001 Year'!E17</f>
        <v>-0.5</v>
      </c>
    </row>
    <row r="19" spans="1:12" ht="12.75">
      <c r="A19" s="9" t="s">
        <v>31</v>
      </c>
      <c r="B19" s="14">
        <v>11</v>
      </c>
      <c r="C19" s="14">
        <v>31</v>
      </c>
      <c r="D19" s="14">
        <v>5</v>
      </c>
      <c r="E19" s="3">
        <v>47</v>
      </c>
      <c r="F19" s="14">
        <v>19</v>
      </c>
      <c r="G19" s="14">
        <v>28</v>
      </c>
      <c r="H19" s="14">
        <v>2</v>
      </c>
      <c r="I19" s="14">
        <v>0</v>
      </c>
      <c r="J19" s="14">
        <v>8</v>
      </c>
      <c r="K19" s="14">
        <v>10</v>
      </c>
      <c r="L19" s="15">
        <f>(E19-'2001 Year'!E18)/'2001 Year'!E18</f>
        <v>-0.45348837209302323</v>
      </c>
    </row>
    <row r="20" spans="1:12" ht="12.75">
      <c r="A20" s="9" t="s">
        <v>34</v>
      </c>
      <c r="B20" s="14">
        <v>10</v>
      </c>
      <c r="C20" s="14">
        <v>16</v>
      </c>
      <c r="D20" s="14">
        <v>7</v>
      </c>
      <c r="E20" s="3">
        <v>33</v>
      </c>
      <c r="F20" s="14">
        <v>18</v>
      </c>
      <c r="G20" s="14">
        <v>15</v>
      </c>
      <c r="H20" s="14">
        <v>1</v>
      </c>
      <c r="I20" s="14">
        <v>1</v>
      </c>
      <c r="J20" s="14">
        <v>3</v>
      </c>
      <c r="K20" s="14">
        <v>2</v>
      </c>
      <c r="L20" s="15">
        <f>(E20-'2001 Year'!E19)/'2001 Year'!E19</f>
        <v>-0.6206896551724138</v>
      </c>
    </row>
    <row r="21" spans="1:12" ht="12.75">
      <c r="A21" s="2" t="s">
        <v>49</v>
      </c>
      <c r="B21" s="3">
        <f aca="true" t="shared" si="0" ref="B21:K21">SUM(B5:B20)</f>
        <v>177</v>
      </c>
      <c r="C21" s="3">
        <f t="shared" si="0"/>
        <v>298</v>
      </c>
      <c r="D21" s="3">
        <f t="shared" si="0"/>
        <v>78</v>
      </c>
      <c r="E21" s="3">
        <f t="shared" si="0"/>
        <v>553</v>
      </c>
      <c r="F21" s="3">
        <f t="shared" si="0"/>
        <v>260</v>
      </c>
      <c r="G21" s="3">
        <f t="shared" si="0"/>
        <v>293</v>
      </c>
      <c r="H21" s="3">
        <f t="shared" si="0"/>
        <v>36</v>
      </c>
      <c r="I21" s="3">
        <f t="shared" si="0"/>
        <v>22</v>
      </c>
      <c r="J21" s="3">
        <f t="shared" si="0"/>
        <v>83</v>
      </c>
      <c r="K21" s="3">
        <f t="shared" si="0"/>
        <v>99</v>
      </c>
      <c r="L21" s="15">
        <f>(E21-'2001 Year'!E20)/'2001 Year'!E20</f>
        <v>-0.5088809946714032</v>
      </c>
    </row>
    <row r="22" spans="1:12" ht="12.75">
      <c r="A22" s="9" t="s">
        <v>12</v>
      </c>
      <c r="B22" s="14">
        <v>6</v>
      </c>
      <c r="C22" s="14">
        <v>7</v>
      </c>
      <c r="D22" s="14">
        <v>0</v>
      </c>
      <c r="E22" s="3">
        <v>13</v>
      </c>
      <c r="F22" s="14">
        <v>2</v>
      </c>
      <c r="G22" s="14">
        <v>11</v>
      </c>
      <c r="H22" s="14">
        <v>1</v>
      </c>
      <c r="I22" s="14">
        <v>0</v>
      </c>
      <c r="J22" s="14">
        <v>0</v>
      </c>
      <c r="K22" s="14">
        <v>6</v>
      </c>
      <c r="L22" s="15">
        <f>(E22-'2001 Year'!E21)/'2001 Year'!E21</f>
        <v>1.1666666666666667</v>
      </c>
    </row>
    <row r="23" spans="1:12" ht="12.75">
      <c r="A23" s="3" t="s">
        <v>5</v>
      </c>
      <c r="B23" s="3">
        <f aca="true" t="shared" si="1" ref="B23:K23">SUM(B5:B20)</f>
        <v>177</v>
      </c>
      <c r="C23" s="3">
        <f t="shared" si="1"/>
        <v>298</v>
      </c>
      <c r="D23" s="3">
        <f t="shared" si="1"/>
        <v>78</v>
      </c>
      <c r="E23" s="3">
        <f t="shared" si="1"/>
        <v>553</v>
      </c>
      <c r="F23" s="3">
        <f t="shared" si="1"/>
        <v>260</v>
      </c>
      <c r="G23" s="3">
        <f t="shared" si="1"/>
        <v>293</v>
      </c>
      <c r="H23" s="3">
        <f t="shared" si="1"/>
        <v>36</v>
      </c>
      <c r="I23" s="3">
        <f t="shared" si="1"/>
        <v>22</v>
      </c>
      <c r="J23" s="3">
        <f t="shared" si="1"/>
        <v>83</v>
      </c>
      <c r="K23" s="3">
        <f t="shared" si="1"/>
        <v>99</v>
      </c>
      <c r="L23" s="15">
        <f>(E23-'2001 Year'!E22)/'2001 Year'!E22</f>
        <v>-0.5114840989399293</v>
      </c>
    </row>
  </sheetData>
  <printOptions/>
  <pageMargins left="0.25" right="0.25" top="1" bottom="1" header="0.5" footer="0.5"/>
  <pageSetup horizontalDpi="600" verticalDpi="600" orientation="landscape" r:id="rId1"/>
  <headerFooter alignWithMargins="0">
    <oddFooter>&amp;L&amp;A&amp;CPage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:F30"/>
    </sheetView>
  </sheetViews>
  <sheetFormatPr defaultColWidth="9.140625" defaultRowHeight="12.75"/>
  <sheetData>
    <row r="1" spans="1:5" ht="12.75">
      <c r="A1" s="24" t="s">
        <v>41</v>
      </c>
      <c r="B1" s="24" t="s">
        <v>5</v>
      </c>
      <c r="D1" s="24" t="s">
        <v>41</v>
      </c>
      <c r="E1" s="24" t="s">
        <v>5</v>
      </c>
    </row>
    <row r="2" spans="1:5" ht="12.75">
      <c r="A2" s="25"/>
      <c r="B2" s="25"/>
      <c r="D2" s="25"/>
      <c r="E2" s="25"/>
    </row>
    <row r="3" spans="1:5" ht="12.75">
      <c r="A3" s="4" t="s">
        <v>13</v>
      </c>
      <c r="B3" s="5">
        <v>56</v>
      </c>
      <c r="D3" s="4" t="s">
        <v>13</v>
      </c>
      <c r="E3" s="5">
        <v>38</v>
      </c>
    </row>
    <row r="4" spans="1:5" ht="12.75">
      <c r="A4" s="4" t="s">
        <v>14</v>
      </c>
      <c r="B4" s="5">
        <v>477</v>
      </c>
      <c r="D4" s="4" t="s">
        <v>14</v>
      </c>
      <c r="E4" s="5">
        <v>131</v>
      </c>
    </row>
    <row r="5" spans="1:5" ht="12.75">
      <c r="A5" s="4" t="s">
        <v>15</v>
      </c>
      <c r="B5" s="5">
        <v>76</v>
      </c>
      <c r="D5" s="4" t="s">
        <v>16</v>
      </c>
      <c r="E5" s="5">
        <v>48</v>
      </c>
    </row>
    <row r="6" spans="1:5" ht="12.75">
      <c r="A6" s="4" t="s">
        <v>17</v>
      </c>
      <c r="B6" s="5">
        <v>16</v>
      </c>
      <c r="D6" s="4" t="s">
        <v>17</v>
      </c>
      <c r="E6" s="5">
        <v>5</v>
      </c>
    </row>
    <row r="7" spans="1:5" ht="12.75">
      <c r="A7" s="4" t="s">
        <v>18</v>
      </c>
      <c r="B7" s="5">
        <v>69</v>
      </c>
      <c r="D7" s="4" t="s">
        <v>39</v>
      </c>
      <c r="E7" s="5">
        <v>24</v>
      </c>
    </row>
    <row r="8" spans="1:5" ht="12.75">
      <c r="A8" s="4" t="s">
        <v>19</v>
      </c>
      <c r="B8" s="5">
        <v>1</v>
      </c>
      <c r="D8" s="4" t="s">
        <v>18</v>
      </c>
      <c r="E8" s="5">
        <v>139</v>
      </c>
    </row>
    <row r="9" spans="1:5" ht="12.75">
      <c r="A9" s="4" t="s">
        <v>20</v>
      </c>
      <c r="B9" s="5">
        <v>38</v>
      </c>
      <c r="D9" s="4" t="s">
        <v>19</v>
      </c>
      <c r="E9" s="5">
        <v>58</v>
      </c>
    </row>
    <row r="10" spans="1:5" ht="12.75">
      <c r="A10" s="4" t="s">
        <v>21</v>
      </c>
      <c r="B10" s="5">
        <v>196</v>
      </c>
      <c r="D10" s="4" t="s">
        <v>45</v>
      </c>
      <c r="E10" s="5">
        <v>2</v>
      </c>
    </row>
    <row r="11" spans="1:5" ht="12.75">
      <c r="A11" s="4" t="s">
        <v>22</v>
      </c>
      <c r="B11" s="5">
        <v>708</v>
      </c>
      <c r="D11" s="4" t="s">
        <v>20</v>
      </c>
      <c r="E11" s="5">
        <v>81</v>
      </c>
    </row>
    <row r="12" spans="1:5" ht="12.75">
      <c r="A12" s="4" t="s">
        <v>40</v>
      </c>
      <c r="B12" s="5">
        <v>258</v>
      </c>
      <c r="D12" s="4" t="s">
        <v>21</v>
      </c>
      <c r="E12" s="5">
        <v>81</v>
      </c>
    </row>
    <row r="13" spans="1:5" ht="12.75">
      <c r="A13" s="4" t="s">
        <v>23</v>
      </c>
      <c r="B13" s="5">
        <v>79</v>
      </c>
      <c r="D13" s="4" t="s">
        <v>22</v>
      </c>
      <c r="E13" s="5">
        <v>128</v>
      </c>
    </row>
    <row r="14" spans="1:5" ht="12.75">
      <c r="A14" s="4" t="s">
        <v>24</v>
      </c>
      <c r="B14" s="5">
        <v>39</v>
      </c>
      <c r="D14" s="4" t="s">
        <v>23</v>
      </c>
      <c r="E14" s="5">
        <v>85</v>
      </c>
    </row>
    <row r="15" spans="1:5" ht="12.75">
      <c r="A15" s="4" t="s">
        <v>25</v>
      </c>
      <c r="B15" s="5">
        <v>473</v>
      </c>
      <c r="D15" s="4" t="s">
        <v>25</v>
      </c>
      <c r="E15" s="5">
        <v>48</v>
      </c>
    </row>
    <row r="16" spans="1:5" ht="12.75">
      <c r="A16" s="4" t="s">
        <v>26</v>
      </c>
      <c r="B16" s="5">
        <v>2</v>
      </c>
      <c r="D16" s="4" t="s">
        <v>28</v>
      </c>
      <c r="E16" s="5">
        <v>49</v>
      </c>
    </row>
    <row r="17" spans="1:5" ht="12.75">
      <c r="A17" s="4" t="s">
        <v>27</v>
      </c>
      <c r="B17" s="5">
        <v>43</v>
      </c>
      <c r="D17" s="4" t="s">
        <v>29</v>
      </c>
      <c r="E17" s="5">
        <v>36</v>
      </c>
    </row>
    <row r="18" spans="1:5" ht="12.75">
      <c r="A18" s="4" t="s">
        <v>30</v>
      </c>
      <c r="B18" s="5">
        <v>33</v>
      </c>
      <c r="D18" s="4" t="s">
        <v>31</v>
      </c>
      <c r="E18" s="5">
        <v>86</v>
      </c>
    </row>
    <row r="19" spans="1:5" ht="12.75">
      <c r="A19" s="4" t="s">
        <v>31</v>
      </c>
      <c r="B19" s="5">
        <v>7</v>
      </c>
      <c r="D19" s="4" t="s">
        <v>34</v>
      </c>
      <c r="E19" s="5">
        <v>87</v>
      </c>
    </row>
    <row r="20" spans="1:5" ht="12.75">
      <c r="A20" s="4" t="s">
        <v>32</v>
      </c>
      <c r="B20" s="5">
        <v>9</v>
      </c>
      <c r="D20" s="6" t="s">
        <v>43</v>
      </c>
      <c r="E20" s="5">
        <f>SUM(E3:E19)</f>
        <v>1126</v>
      </c>
    </row>
    <row r="21" spans="1:5" ht="12.75">
      <c r="A21" s="4" t="s">
        <v>33</v>
      </c>
      <c r="B21" s="5">
        <v>48</v>
      </c>
      <c r="D21" s="4" t="s">
        <v>12</v>
      </c>
      <c r="E21" s="5">
        <v>6</v>
      </c>
    </row>
    <row r="22" spans="1:5" ht="12.75">
      <c r="A22" s="4" t="s">
        <v>42</v>
      </c>
      <c r="B22" s="5">
        <v>1</v>
      </c>
      <c r="D22" s="7" t="s">
        <v>5</v>
      </c>
      <c r="E22" s="7">
        <v>1132</v>
      </c>
    </row>
    <row r="23" spans="1:4" ht="12.75">
      <c r="A23" s="4" t="s">
        <v>34</v>
      </c>
      <c r="B23" s="5">
        <v>81</v>
      </c>
      <c r="D23" s="8" t="s">
        <v>46</v>
      </c>
    </row>
    <row r="24" spans="1:2" ht="12.75">
      <c r="A24" s="6" t="s">
        <v>43</v>
      </c>
      <c r="B24" s="5">
        <f>SUM(B3:B23)</f>
        <v>2710</v>
      </c>
    </row>
    <row r="25" spans="1:2" ht="12.75">
      <c r="A25" s="4" t="s">
        <v>12</v>
      </c>
      <c r="B25" s="5">
        <v>0</v>
      </c>
    </row>
    <row r="26" spans="1:2" ht="12.75">
      <c r="A26" s="7" t="s">
        <v>5</v>
      </c>
      <c r="B26" s="7">
        <v>2710</v>
      </c>
    </row>
    <row r="27" ht="25.5">
      <c r="A27" s="8" t="s">
        <v>44</v>
      </c>
    </row>
  </sheetData>
  <mergeCells count="4">
    <mergeCell ref="A1:A2"/>
    <mergeCell ref="B1:B2"/>
    <mergeCell ref="D1:D2"/>
    <mergeCell ref="E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SLHays</dc:creator>
  <cp:keywords/>
  <dc:description/>
  <cp:lastModifiedBy>SLHays</cp:lastModifiedBy>
  <cp:lastPrinted>2002-05-16T21:07:35Z</cp:lastPrinted>
  <dcterms:created xsi:type="dcterms:W3CDTF">2002-05-14T18:48:24Z</dcterms:created>
  <dcterms:modified xsi:type="dcterms:W3CDTF">2002-05-20T18:28:29Z</dcterms:modified>
  <cp:category/>
  <cp:version/>
  <cp:contentType/>
  <cp:contentStatus/>
</cp:coreProperties>
</file>