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545" windowWidth="15315" windowHeight="2775" activeTab="0"/>
  </bookViews>
  <sheets>
    <sheet name="UnderGraduate" sheetId="1" r:id="rId1"/>
    <sheet name="Graduate" sheetId="2" r:id="rId2"/>
    <sheet name="2005 year" sheetId="3" r:id="rId3"/>
  </sheets>
  <definedNames>
    <definedName name="_xlnm.Print_Area" localSheetId="1">'Graduate'!$A$1:$M$27</definedName>
    <definedName name="_xlnm.Print_Area" localSheetId="0">'UnderGraduate'!$A$1:$M$31</definedName>
    <definedName name="Query_from_MS_Access_Database" localSheetId="1">'Graduate'!$A$5:$K$23</definedName>
    <definedName name="Query_from_MS_Access_Database" localSheetId="0">'UnderGraduate'!#REF!</definedName>
  </definedNames>
  <calcPr fullCalcOnLoad="1"/>
</workbook>
</file>

<file path=xl/sharedStrings.xml><?xml version="1.0" encoding="utf-8"?>
<sst xmlns="http://schemas.openxmlformats.org/spreadsheetml/2006/main" count="140" uniqueCount="70">
  <si>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</si>
  <si>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</si>
  <si>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</si>
  <si>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</si>
  <si>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</si>
  <si>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</si>
  <si>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</si>
  <si>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</si>
  <si>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</si>
  <si>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</si>
  <si>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ABE</t>
  </si>
  <si>
    <t>AEC</t>
  </si>
  <si>
    <t>AL</t>
  </si>
  <si>
    <t>AOM</t>
  </si>
  <si>
    <t>AY</t>
  </si>
  <si>
    <t>BTY</t>
  </si>
  <si>
    <t>DPM</t>
  </si>
  <si>
    <t>EY</t>
  </si>
  <si>
    <t>FAS</t>
  </si>
  <si>
    <t>FRC</t>
  </si>
  <si>
    <t>FRE</t>
  </si>
  <si>
    <t>FS</t>
  </si>
  <si>
    <t>FYC</t>
  </si>
  <si>
    <t>HOS</t>
  </si>
  <si>
    <t>HS</t>
  </si>
  <si>
    <t>HSE</t>
  </si>
  <si>
    <t>MCB</t>
  </si>
  <si>
    <t>PKS</t>
  </si>
  <si>
    <t>PLS</t>
  </si>
  <si>
    <t>PMB</t>
  </si>
  <si>
    <t>PT</t>
  </si>
  <si>
    <t>RCN</t>
  </si>
  <si>
    <t>SLS</t>
  </si>
  <si>
    <t>STS</t>
  </si>
  <si>
    <t>UND</t>
  </si>
  <si>
    <t>WIE</t>
  </si>
  <si>
    <t>% Change In Total **</t>
  </si>
  <si>
    <t>College of Agricultural and Life Sciences</t>
  </si>
  <si>
    <t>Minority</t>
  </si>
  <si>
    <t>Intern.</t>
  </si>
  <si>
    <t>IS-Turf</t>
  </si>
  <si>
    <t>IS-EMA</t>
  </si>
  <si>
    <t>IS-LNH</t>
  </si>
  <si>
    <t>FYC = FYC + HRD</t>
  </si>
  <si>
    <t>PLS = PLS + AY + PT</t>
  </si>
  <si>
    <t>ABE = ABE-AG</t>
  </si>
  <si>
    <t>IS should be broken down - see above</t>
  </si>
  <si>
    <t>IS-LNH    = IS-LNM + IS-PGM + IS-EHO + IS-ENH</t>
  </si>
  <si>
    <t>AL = AL + ALD + DP</t>
  </si>
  <si>
    <t>IS-TUF</t>
  </si>
  <si>
    <t>IS-EMA = US-ECO + IS-LWM + IS-WMU + IS</t>
  </si>
  <si>
    <t>HOS = HOS-GEN + HOS-FV + HSE</t>
  </si>
  <si>
    <t>% Change In Total</t>
  </si>
  <si>
    <t>ESC</t>
  </si>
  <si>
    <t>ECL</t>
  </si>
  <si>
    <t>MAJOR</t>
  </si>
  <si>
    <t>0AG/FY</t>
  </si>
  <si>
    <t>1-2AG/FY</t>
  </si>
  <si>
    <t>3-4AG/FY</t>
  </si>
  <si>
    <t>5-6AG/FY</t>
  </si>
  <si>
    <t>GTC</t>
  </si>
  <si>
    <t>NON-DEG</t>
  </si>
  <si>
    <t>GEM</t>
  </si>
  <si>
    <t>SNRE</t>
  </si>
  <si>
    <t>SNRE is a campus-wide interdisciplinary program including other colleges</t>
  </si>
  <si>
    <t>Undergraduate Enrollment Fall 2006</t>
  </si>
  <si>
    <t>Graduate Enrollment Fall 2006</t>
  </si>
  <si>
    <t>Undergraduate 2005</t>
  </si>
  <si>
    <t>Graduate 2005</t>
  </si>
  <si>
    <t>LNH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</si>
</sst>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0" fillId="0" borderId="0" xfId="19" applyNumberFormat="1" applyAlignment="1">
      <alignment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10" fontId="3" fillId="2" borderId="5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0" fontId="1" fillId="0" borderId="0" xfId="19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1" fillId="2" borderId="2" xfId="19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4">
      <selection activeCell="M15" sqref="M15"/>
    </sheetView>
  </sheetViews>
  <sheetFormatPr defaultColWidth="9.140625" defaultRowHeight="12.75"/>
  <cols>
    <col min="1" max="1" width="8.57421875" style="0" customWidth="1"/>
    <col min="2" max="2" width="11.8515625" style="0" customWidth="1"/>
    <col min="3" max="3" width="12.28125" style="0" customWidth="1"/>
    <col min="4" max="4" width="12.57421875" style="0" customWidth="1"/>
    <col min="5" max="5" width="12.00390625" style="0" customWidth="1"/>
    <col min="6" max="6" width="8.28125" style="0" customWidth="1"/>
    <col min="7" max="7" width="8.7109375" style="0" customWidth="1"/>
    <col min="8" max="8" width="6.421875" style="0" customWidth="1"/>
    <col min="9" max="9" width="11.8515625" style="0" customWidth="1"/>
    <col min="10" max="10" width="9.7109375" style="0" customWidth="1"/>
    <col min="11" max="11" width="9.421875" style="0" customWidth="1"/>
    <col min="12" max="12" width="8.57421875" style="0" customWidth="1"/>
    <col min="13" max="13" width="12.00390625" style="2" customWidth="1"/>
    <col min="28" max="28" width="10.421875" style="0" bestFit="1" customWidth="1"/>
  </cols>
  <sheetData>
    <row r="1" spans="1:13" ht="12.7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</row>
    <row r="4" spans="1:15" ht="28.5" customHeight="1">
      <c r="A4" s="10" t="s">
        <v>55</v>
      </c>
      <c r="B4" s="37" t="s">
        <v>56</v>
      </c>
      <c r="C4" s="37" t="s">
        <v>57</v>
      </c>
      <c r="D4" s="37" t="s">
        <v>58</v>
      </c>
      <c r="E4" s="37" t="s">
        <v>59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8" t="s">
        <v>9</v>
      </c>
      <c r="M4" s="35" t="s">
        <v>52</v>
      </c>
      <c r="N4" s="33"/>
      <c r="O4" s="49"/>
    </row>
    <row r="5" spans="1:15" ht="18" customHeight="1">
      <c r="A5" s="11" t="s">
        <v>11</v>
      </c>
      <c r="B5" s="14">
        <v>0</v>
      </c>
      <c r="C5" s="14">
        <v>8</v>
      </c>
      <c r="D5" s="14">
        <v>54</v>
      </c>
      <c r="E5" s="14">
        <v>0</v>
      </c>
      <c r="F5" s="13">
        <f>SUM(B5:E5)</f>
        <v>62</v>
      </c>
      <c r="G5" s="14">
        <v>49</v>
      </c>
      <c r="H5" s="14">
        <v>13</v>
      </c>
      <c r="I5" s="14">
        <v>6</v>
      </c>
      <c r="J5" s="14">
        <v>1</v>
      </c>
      <c r="K5" s="14">
        <v>0</v>
      </c>
      <c r="L5" s="34">
        <v>0</v>
      </c>
      <c r="M5" s="36">
        <f>(F5-'2005 year'!B2)/'2005 year'!B2</f>
        <v>-0.03125</v>
      </c>
      <c r="N5" s="25"/>
      <c r="O5" s="27"/>
    </row>
    <row r="6" spans="1:15" ht="18" customHeight="1">
      <c r="A6" s="11" t="s">
        <v>12</v>
      </c>
      <c r="B6" s="14">
        <v>0</v>
      </c>
      <c r="C6" s="14">
        <v>175</v>
      </c>
      <c r="D6" s="14">
        <v>384</v>
      </c>
      <c r="E6" s="14">
        <v>0</v>
      </c>
      <c r="F6" s="13">
        <f aca="true" t="shared" si="0" ref="F6:F26">SUM(B6:E6)</f>
        <v>559</v>
      </c>
      <c r="G6" s="14">
        <v>452</v>
      </c>
      <c r="H6" s="14">
        <v>107</v>
      </c>
      <c r="I6" s="14">
        <v>100</v>
      </c>
      <c r="J6" s="14">
        <v>30</v>
      </c>
      <c r="K6" s="14">
        <v>4</v>
      </c>
      <c r="L6" s="34">
        <v>0</v>
      </c>
      <c r="M6" s="36">
        <f>(F6-'2005 year'!B3)/'2005 year'!B3</f>
        <v>-0.05414551607445008</v>
      </c>
      <c r="N6" s="26"/>
      <c r="O6" s="27"/>
    </row>
    <row r="7" spans="1:15" ht="18" customHeight="1">
      <c r="A7" s="11" t="s">
        <v>13</v>
      </c>
      <c r="B7" s="14">
        <v>0</v>
      </c>
      <c r="C7" s="14">
        <v>15</v>
      </c>
      <c r="D7" s="14">
        <v>68</v>
      </c>
      <c r="E7" s="14">
        <v>0</v>
      </c>
      <c r="F7" s="13">
        <f t="shared" si="0"/>
        <v>83</v>
      </c>
      <c r="G7" s="14">
        <v>11</v>
      </c>
      <c r="H7" s="14">
        <v>72</v>
      </c>
      <c r="I7" s="14">
        <v>1</v>
      </c>
      <c r="J7" s="14">
        <v>13</v>
      </c>
      <c r="K7" s="14">
        <v>0</v>
      </c>
      <c r="L7" s="34">
        <v>0</v>
      </c>
      <c r="M7" s="36">
        <f>(F7-'2005 year'!B4)/'2005 year'!B4</f>
        <v>0.5961538461538461</v>
      </c>
      <c r="N7" s="25"/>
      <c r="O7" s="27"/>
    </row>
    <row r="8" spans="1:15" ht="18" customHeight="1">
      <c r="A8" s="11" t="s">
        <v>15</v>
      </c>
      <c r="B8" s="14">
        <v>0</v>
      </c>
      <c r="C8" s="14">
        <v>2</v>
      </c>
      <c r="D8" s="14">
        <v>7</v>
      </c>
      <c r="E8" s="14">
        <v>0</v>
      </c>
      <c r="F8" s="13">
        <f t="shared" si="0"/>
        <v>9</v>
      </c>
      <c r="G8" s="14">
        <v>2</v>
      </c>
      <c r="H8" s="14">
        <v>7</v>
      </c>
      <c r="I8" s="14">
        <v>0</v>
      </c>
      <c r="J8" s="14">
        <v>4</v>
      </c>
      <c r="K8" s="14">
        <v>0</v>
      </c>
      <c r="L8" s="34">
        <v>1</v>
      </c>
      <c r="M8" s="36">
        <f>(F8-'2005 year'!B5)/'2005 year'!B5</f>
        <v>-0.1</v>
      </c>
      <c r="N8" s="25"/>
      <c r="O8" s="27"/>
    </row>
    <row r="9" spans="1:15" ht="18" customHeight="1">
      <c r="A9" s="11" t="s">
        <v>17</v>
      </c>
      <c r="B9" s="14">
        <v>0</v>
      </c>
      <c r="C9" s="14">
        <v>8</v>
      </c>
      <c r="D9" s="14">
        <v>20</v>
      </c>
      <c r="E9" s="14">
        <v>0</v>
      </c>
      <c r="F9" s="13">
        <f t="shared" si="0"/>
        <v>28</v>
      </c>
      <c r="G9" s="14">
        <v>19</v>
      </c>
      <c r="H9" s="14">
        <v>9</v>
      </c>
      <c r="I9" s="14">
        <v>2</v>
      </c>
      <c r="J9" s="14">
        <v>3</v>
      </c>
      <c r="K9" s="14">
        <v>0</v>
      </c>
      <c r="L9" s="34">
        <v>1</v>
      </c>
      <c r="M9" s="36">
        <f>(F9-'2005 year'!B6)/'2005 year'!B6</f>
        <v>0.2727272727272727</v>
      </c>
      <c r="N9" s="26"/>
      <c r="O9" s="27"/>
    </row>
    <row r="10" spans="1:15" ht="18" customHeight="1">
      <c r="A10" s="11" t="s">
        <v>19</v>
      </c>
      <c r="B10" s="14">
        <v>0</v>
      </c>
      <c r="C10" s="14">
        <v>3</v>
      </c>
      <c r="D10" s="14">
        <v>31</v>
      </c>
      <c r="E10" s="14">
        <v>0</v>
      </c>
      <c r="F10" s="13">
        <f t="shared" si="0"/>
        <v>34</v>
      </c>
      <c r="G10" s="14">
        <v>12</v>
      </c>
      <c r="H10" s="14">
        <v>22</v>
      </c>
      <c r="I10" s="14">
        <v>2</v>
      </c>
      <c r="J10" s="14">
        <v>2</v>
      </c>
      <c r="K10" s="14">
        <v>0</v>
      </c>
      <c r="L10" s="34">
        <v>0</v>
      </c>
      <c r="M10" s="36">
        <f>(F10-'2005 year'!B7)/'2005 year'!B7</f>
        <v>-0.02857142857142857</v>
      </c>
      <c r="N10" s="25"/>
      <c r="O10" s="27"/>
    </row>
    <row r="11" spans="1:15" ht="18" customHeight="1">
      <c r="A11" s="11" t="s">
        <v>20</v>
      </c>
      <c r="B11" s="14">
        <v>0</v>
      </c>
      <c r="C11" s="14">
        <v>24</v>
      </c>
      <c r="D11" s="14">
        <v>319</v>
      </c>
      <c r="E11" s="14">
        <v>1</v>
      </c>
      <c r="F11" s="13">
        <f t="shared" si="0"/>
        <v>344</v>
      </c>
      <c r="G11" s="14">
        <v>100</v>
      </c>
      <c r="H11" s="14">
        <v>244</v>
      </c>
      <c r="I11" s="14">
        <v>32</v>
      </c>
      <c r="J11" s="14">
        <v>80</v>
      </c>
      <c r="K11" s="14">
        <v>6</v>
      </c>
      <c r="L11" s="34">
        <v>13</v>
      </c>
      <c r="M11" s="36">
        <f>(F11-'2005 year'!B8)/'2005 year'!B8</f>
        <v>-0.019943019943019943</v>
      </c>
      <c r="N11" s="26"/>
      <c r="O11" s="27"/>
    </row>
    <row r="12" spans="1:15" ht="18" customHeight="1">
      <c r="A12" s="11" t="s">
        <v>21</v>
      </c>
      <c r="B12" s="14">
        <v>0</v>
      </c>
      <c r="C12" s="14">
        <v>237</v>
      </c>
      <c r="D12" s="14">
        <v>699</v>
      </c>
      <c r="E12" s="14">
        <v>5</v>
      </c>
      <c r="F12" s="13">
        <f t="shared" si="0"/>
        <v>941</v>
      </c>
      <c r="G12" s="14">
        <v>648</v>
      </c>
      <c r="H12" s="14">
        <v>293</v>
      </c>
      <c r="I12" s="14">
        <v>284</v>
      </c>
      <c r="J12" s="14">
        <v>134</v>
      </c>
      <c r="K12" s="14">
        <v>6</v>
      </c>
      <c r="L12" s="34">
        <v>2</v>
      </c>
      <c r="M12" s="36">
        <f>(F12-'2005 year'!B9)/'2005 year'!B9</f>
        <v>0.06327683615819209</v>
      </c>
      <c r="N12" s="25"/>
      <c r="O12" s="27"/>
    </row>
    <row r="13" spans="1:15" ht="18" customHeight="1">
      <c r="A13" s="11" t="s">
        <v>22</v>
      </c>
      <c r="B13" s="14">
        <v>0</v>
      </c>
      <c r="C13" s="14">
        <v>56</v>
      </c>
      <c r="D13" s="14">
        <v>348</v>
      </c>
      <c r="E13" s="14">
        <v>0</v>
      </c>
      <c r="F13" s="13">
        <f t="shared" si="0"/>
        <v>404</v>
      </c>
      <c r="G13" s="14">
        <v>315</v>
      </c>
      <c r="H13" s="14">
        <v>89</v>
      </c>
      <c r="I13" s="14">
        <v>141</v>
      </c>
      <c r="J13" s="14">
        <v>39</v>
      </c>
      <c r="K13" s="14">
        <v>4</v>
      </c>
      <c r="L13" s="34">
        <v>1</v>
      </c>
      <c r="M13" s="36">
        <f>(F13-'2005 year'!B10)/'2005 year'!B10</f>
        <v>0.41754385964912283</v>
      </c>
      <c r="N13" s="26"/>
      <c r="O13" s="27"/>
    </row>
    <row r="14" spans="1:15" ht="18" customHeight="1">
      <c r="A14" s="11" t="s">
        <v>62</v>
      </c>
      <c r="B14" s="14">
        <v>0</v>
      </c>
      <c r="C14" s="14">
        <v>13</v>
      </c>
      <c r="D14" s="14">
        <v>45</v>
      </c>
      <c r="E14" s="14">
        <v>8</v>
      </c>
      <c r="F14" s="13">
        <f t="shared" si="0"/>
        <v>66</v>
      </c>
      <c r="G14" s="14">
        <v>6</v>
      </c>
      <c r="H14" s="14">
        <v>60</v>
      </c>
      <c r="I14" s="14">
        <v>1</v>
      </c>
      <c r="J14" s="14">
        <v>10</v>
      </c>
      <c r="K14" s="14">
        <v>0</v>
      </c>
      <c r="L14" s="34">
        <v>0</v>
      </c>
      <c r="M14" s="36">
        <f>(F14-'2005 year'!B11)/'2005 year'!B11</f>
        <v>0.2692307692307692</v>
      </c>
      <c r="N14" s="26"/>
      <c r="O14" s="27"/>
    </row>
    <row r="15" spans="1:15" ht="18" customHeight="1">
      <c r="A15" s="11" t="s">
        <v>23</v>
      </c>
      <c r="B15" s="14">
        <v>0</v>
      </c>
      <c r="C15" s="14">
        <v>4</v>
      </c>
      <c r="D15" s="14">
        <v>17</v>
      </c>
      <c r="E15" s="14">
        <v>1</v>
      </c>
      <c r="F15" s="13">
        <f t="shared" si="0"/>
        <v>22</v>
      </c>
      <c r="G15" s="14">
        <v>8</v>
      </c>
      <c r="H15" s="14">
        <v>14</v>
      </c>
      <c r="I15" s="14">
        <v>0</v>
      </c>
      <c r="J15" s="14">
        <v>3</v>
      </c>
      <c r="K15" s="14">
        <v>0</v>
      </c>
      <c r="L15" s="34">
        <v>1</v>
      </c>
      <c r="M15" s="36">
        <f>(F15-'2005 year'!B12)/'2005 year'!B12</f>
        <v>-0.12</v>
      </c>
      <c r="N15" s="25"/>
      <c r="O15" s="27"/>
    </row>
    <row r="16" spans="1:15" ht="18" customHeight="1">
      <c r="A16" s="11" t="s">
        <v>41</v>
      </c>
      <c r="B16" s="14">
        <v>0</v>
      </c>
      <c r="C16" s="14">
        <v>1</v>
      </c>
      <c r="D16" s="14">
        <v>9</v>
      </c>
      <c r="E16" s="14">
        <v>0</v>
      </c>
      <c r="F16" s="13">
        <f t="shared" si="0"/>
        <v>10</v>
      </c>
      <c r="G16" s="14">
        <v>3</v>
      </c>
      <c r="H16" s="14">
        <v>7</v>
      </c>
      <c r="I16" s="14">
        <v>0</v>
      </c>
      <c r="J16" s="14">
        <v>1</v>
      </c>
      <c r="K16" s="14">
        <v>0</v>
      </c>
      <c r="L16" s="34">
        <v>1</v>
      </c>
      <c r="M16" s="36">
        <f>(F16-'2005 year'!B13)/'2005 year'!B13</f>
        <v>0.25</v>
      </c>
      <c r="N16" s="25"/>
      <c r="O16" s="27"/>
    </row>
    <row r="17" spans="1:15" ht="18" customHeight="1">
      <c r="A17" s="11" t="s">
        <v>49</v>
      </c>
      <c r="B17" s="14">
        <v>0</v>
      </c>
      <c r="C17" s="14">
        <v>4</v>
      </c>
      <c r="D17" s="14">
        <v>21</v>
      </c>
      <c r="E17" s="14">
        <v>2</v>
      </c>
      <c r="F17" s="13">
        <f>SUM(B17:E17)</f>
        <v>27</v>
      </c>
      <c r="G17" s="14">
        <v>1</v>
      </c>
      <c r="H17" s="14">
        <v>26</v>
      </c>
      <c r="I17" s="14">
        <v>0</v>
      </c>
      <c r="J17" s="14">
        <v>0</v>
      </c>
      <c r="K17" s="14">
        <v>0</v>
      </c>
      <c r="L17" s="34">
        <v>0</v>
      </c>
      <c r="M17" s="36">
        <f>(F17-'2005 year'!B15)/'2005 year'!B15</f>
        <v>0.08</v>
      </c>
      <c r="N17" s="26"/>
      <c r="O17" s="27"/>
    </row>
    <row r="18" spans="1:15" ht="18" customHeight="1">
      <c r="A18" s="11" t="s">
        <v>69</v>
      </c>
      <c r="B18" s="14">
        <v>0</v>
      </c>
      <c r="C18" s="14">
        <v>4</v>
      </c>
      <c r="D18" s="14">
        <v>45</v>
      </c>
      <c r="E18" s="14">
        <v>2</v>
      </c>
      <c r="F18" s="13">
        <f>SUM(B18:E18)</f>
        <v>51</v>
      </c>
      <c r="G18" s="14">
        <v>23</v>
      </c>
      <c r="H18" s="14">
        <v>28</v>
      </c>
      <c r="I18" s="14">
        <v>5</v>
      </c>
      <c r="J18" s="14">
        <v>1</v>
      </c>
      <c r="K18" s="14">
        <v>0</v>
      </c>
      <c r="L18" s="34">
        <v>0</v>
      </c>
      <c r="M18" s="36">
        <f>(F18-'2005 year'!B14)/'2005 year'!B14</f>
        <v>-0.19047619047619047</v>
      </c>
      <c r="N18" s="25"/>
      <c r="O18" s="27"/>
    </row>
    <row r="19" spans="1:15" ht="18" customHeight="1">
      <c r="A19" s="11" t="s">
        <v>26</v>
      </c>
      <c r="B19" s="14">
        <v>0</v>
      </c>
      <c r="C19" s="14">
        <v>147</v>
      </c>
      <c r="D19" s="14">
        <v>257</v>
      </c>
      <c r="E19" s="14">
        <v>0</v>
      </c>
      <c r="F19" s="13">
        <f t="shared" si="0"/>
        <v>404</v>
      </c>
      <c r="G19" s="14">
        <v>190</v>
      </c>
      <c r="H19" s="14">
        <v>214</v>
      </c>
      <c r="I19" s="14">
        <v>86</v>
      </c>
      <c r="J19" s="14">
        <v>96</v>
      </c>
      <c r="K19" s="14">
        <v>6</v>
      </c>
      <c r="L19" s="34">
        <v>5</v>
      </c>
      <c r="M19" s="36">
        <f>(F19-'2005 year'!B16)/'2005 year'!B16</f>
        <v>-0.08803611738148984</v>
      </c>
      <c r="N19" s="26"/>
      <c r="O19" s="27"/>
    </row>
    <row r="20" spans="1:15" ht="18" customHeight="1">
      <c r="A20" s="11" t="s">
        <v>27</v>
      </c>
      <c r="B20" s="14">
        <v>0</v>
      </c>
      <c r="C20" s="14">
        <v>4</v>
      </c>
      <c r="D20" s="14">
        <v>25</v>
      </c>
      <c r="E20" s="14">
        <v>0</v>
      </c>
      <c r="F20" s="13">
        <f t="shared" si="0"/>
        <v>29</v>
      </c>
      <c r="G20" s="14">
        <v>14</v>
      </c>
      <c r="H20" s="14">
        <v>15</v>
      </c>
      <c r="I20" s="14">
        <v>8</v>
      </c>
      <c r="J20" s="14">
        <v>4</v>
      </c>
      <c r="K20" s="14">
        <v>3</v>
      </c>
      <c r="L20" s="34">
        <v>0</v>
      </c>
      <c r="M20" s="36">
        <f>(F20-'2005 year'!B17)/'2005 year'!B17</f>
        <v>0.16</v>
      </c>
      <c r="N20" s="25"/>
      <c r="O20" s="27"/>
    </row>
    <row r="21" spans="1:15" ht="18" customHeight="1">
      <c r="A21" s="11" t="s">
        <v>28</v>
      </c>
      <c r="B21" s="14">
        <v>0</v>
      </c>
      <c r="C21" s="14">
        <v>3</v>
      </c>
      <c r="D21" s="14">
        <v>17</v>
      </c>
      <c r="E21" s="14">
        <v>0</v>
      </c>
      <c r="F21" s="13">
        <f t="shared" si="0"/>
        <v>20</v>
      </c>
      <c r="G21" s="14">
        <v>9</v>
      </c>
      <c r="H21" s="14">
        <v>11</v>
      </c>
      <c r="I21" s="14">
        <v>2</v>
      </c>
      <c r="J21" s="14">
        <v>1</v>
      </c>
      <c r="K21" s="14">
        <v>1</v>
      </c>
      <c r="L21" s="34">
        <v>0</v>
      </c>
      <c r="M21" s="36">
        <f>(F21-'2005 year'!B18)/'2005 year'!B18</f>
        <v>0.1111111111111111</v>
      </c>
      <c r="N21" s="26"/>
      <c r="O21" s="27"/>
    </row>
    <row r="22" spans="1:15" ht="18" customHeight="1">
      <c r="A22" s="11" t="s">
        <v>31</v>
      </c>
      <c r="B22" s="14">
        <v>0</v>
      </c>
      <c r="C22" s="14">
        <v>4</v>
      </c>
      <c r="D22" s="14">
        <v>35</v>
      </c>
      <c r="E22" s="14">
        <v>1</v>
      </c>
      <c r="F22" s="13">
        <f t="shared" si="0"/>
        <v>40</v>
      </c>
      <c r="G22" s="14">
        <v>21</v>
      </c>
      <c r="H22" s="14">
        <v>19</v>
      </c>
      <c r="I22" s="14">
        <v>5</v>
      </c>
      <c r="J22" s="14">
        <v>2</v>
      </c>
      <c r="K22" s="14">
        <v>0</v>
      </c>
      <c r="L22" s="34">
        <v>0</v>
      </c>
      <c r="M22" s="36">
        <f>(F22-'2005 year'!B19)/'2005 year'!B19</f>
        <v>-0.2727272727272727</v>
      </c>
      <c r="N22" s="26"/>
      <c r="O22" s="27"/>
    </row>
    <row r="23" spans="1:15" ht="18" customHeight="1">
      <c r="A23" s="11" t="s">
        <v>32</v>
      </c>
      <c r="B23" s="14">
        <v>0</v>
      </c>
      <c r="C23" s="14">
        <v>0</v>
      </c>
      <c r="D23" s="14">
        <v>2</v>
      </c>
      <c r="E23" s="14">
        <v>0</v>
      </c>
      <c r="F23" s="13">
        <f t="shared" si="0"/>
        <v>2</v>
      </c>
      <c r="G23" s="14">
        <v>2</v>
      </c>
      <c r="H23" s="14">
        <v>0</v>
      </c>
      <c r="I23" s="14">
        <v>0</v>
      </c>
      <c r="J23" s="14">
        <v>0</v>
      </c>
      <c r="K23" s="14">
        <v>0</v>
      </c>
      <c r="L23" s="34">
        <v>0</v>
      </c>
      <c r="M23" s="36">
        <f>(F23-'2005 year'!B20)/'2005 year'!B20</f>
        <v>-0.6666666666666666</v>
      </c>
      <c r="N23" s="25"/>
      <c r="O23" s="27"/>
    </row>
    <row r="24" spans="1:15" ht="18" customHeight="1">
      <c r="A24" s="11" t="s">
        <v>33</v>
      </c>
      <c r="B24" s="14">
        <v>0</v>
      </c>
      <c r="C24" s="14">
        <v>2</v>
      </c>
      <c r="D24" s="14">
        <v>10</v>
      </c>
      <c r="E24" s="14">
        <v>0</v>
      </c>
      <c r="F24" s="13">
        <f t="shared" si="0"/>
        <v>12</v>
      </c>
      <c r="G24" s="14">
        <v>2</v>
      </c>
      <c r="H24" s="14">
        <v>10</v>
      </c>
      <c r="I24" s="14">
        <v>1</v>
      </c>
      <c r="J24" s="14">
        <v>3</v>
      </c>
      <c r="K24" s="14">
        <v>0</v>
      </c>
      <c r="L24" s="34">
        <v>0</v>
      </c>
      <c r="M24" s="36">
        <f>(F24-'2005 year'!B21)/'2005 year'!B21</f>
        <v>0.09090909090909091</v>
      </c>
      <c r="N24" s="26"/>
      <c r="O24" s="27"/>
    </row>
    <row r="25" spans="1:15" ht="20.25" customHeight="1">
      <c r="A25" s="50" t="s">
        <v>61</v>
      </c>
      <c r="B25" s="14">
        <v>140</v>
      </c>
      <c r="C25" s="14">
        <v>0</v>
      </c>
      <c r="D25" s="14">
        <v>0</v>
      </c>
      <c r="E25" s="14">
        <v>1</v>
      </c>
      <c r="F25" s="13">
        <f t="shared" si="0"/>
        <v>141</v>
      </c>
      <c r="G25" s="14">
        <v>78</v>
      </c>
      <c r="H25" s="14">
        <v>63</v>
      </c>
      <c r="I25" s="14">
        <v>25</v>
      </c>
      <c r="J25" s="14">
        <v>23</v>
      </c>
      <c r="K25" s="14">
        <v>5</v>
      </c>
      <c r="L25" s="34">
        <v>5</v>
      </c>
      <c r="M25" s="36">
        <f>(F25-'2005 year'!B22)/'2005 year'!B22</f>
        <v>0.13709677419354838</v>
      </c>
      <c r="N25" s="25"/>
      <c r="O25" s="27"/>
    </row>
    <row r="26" spans="1:15" ht="18" customHeight="1">
      <c r="A26" s="11" t="s">
        <v>35</v>
      </c>
      <c r="B26" s="14">
        <v>0</v>
      </c>
      <c r="C26" s="14">
        <v>38</v>
      </c>
      <c r="D26" s="14">
        <v>113</v>
      </c>
      <c r="E26" s="14">
        <v>0</v>
      </c>
      <c r="F26" s="13">
        <f t="shared" si="0"/>
        <v>151</v>
      </c>
      <c r="G26" s="14">
        <v>98</v>
      </c>
      <c r="H26" s="14">
        <v>53</v>
      </c>
      <c r="I26" s="14">
        <v>21</v>
      </c>
      <c r="J26" s="14">
        <v>12</v>
      </c>
      <c r="K26" s="14">
        <v>3</v>
      </c>
      <c r="L26" s="34">
        <v>0</v>
      </c>
      <c r="M26" s="36">
        <f>(F26-'2005 year'!B23)/'2005 year'!B23</f>
        <v>-0.025806451612903226</v>
      </c>
      <c r="N26" s="26"/>
      <c r="O26" s="27"/>
    </row>
    <row r="27" spans="1:15" ht="18" customHeight="1">
      <c r="A27" s="11" t="s">
        <v>3</v>
      </c>
      <c r="B27" s="22">
        <f>SUM(B5:B26)</f>
        <v>140</v>
      </c>
      <c r="C27" s="22">
        <f>SUM(C5:C26)</f>
        <v>752</v>
      </c>
      <c r="D27" s="22">
        <f>SUM(D5:D26)</f>
        <v>2526</v>
      </c>
      <c r="E27" s="22">
        <f>SUM(E5:E26)</f>
        <v>21</v>
      </c>
      <c r="F27" s="13">
        <f>SUM(F5:F26)</f>
        <v>3439</v>
      </c>
      <c r="G27" s="22">
        <f aca="true" t="shared" si="1" ref="G27:L27">SUM(G5:G26)</f>
        <v>2063</v>
      </c>
      <c r="H27" s="22">
        <f t="shared" si="1"/>
        <v>1376</v>
      </c>
      <c r="I27" s="22">
        <f t="shared" si="1"/>
        <v>722</v>
      </c>
      <c r="J27" s="22">
        <f t="shared" si="1"/>
        <v>462</v>
      </c>
      <c r="K27" s="22">
        <f t="shared" si="1"/>
        <v>38</v>
      </c>
      <c r="L27" s="22">
        <f t="shared" si="1"/>
        <v>30</v>
      </c>
      <c r="M27" s="36">
        <f>(F27-'2005 year'!B24)/'2005 year'!B24</f>
        <v>0.0405446293494705</v>
      </c>
      <c r="N27" s="25"/>
      <c r="O27" s="27"/>
    </row>
    <row r="28" spans="1:15" ht="18" customHeight="1">
      <c r="A28" s="11" t="s">
        <v>10</v>
      </c>
      <c r="B28" s="14">
        <v>0</v>
      </c>
      <c r="C28" s="14">
        <v>39</v>
      </c>
      <c r="D28" s="14">
        <v>82</v>
      </c>
      <c r="E28" s="14">
        <v>36</v>
      </c>
      <c r="F28" s="13">
        <f>SUM(B28:E28)</f>
        <v>157</v>
      </c>
      <c r="G28" s="14">
        <v>65</v>
      </c>
      <c r="H28" s="14">
        <v>92</v>
      </c>
      <c r="I28" s="14">
        <v>30</v>
      </c>
      <c r="J28" s="14">
        <v>33</v>
      </c>
      <c r="K28" s="14">
        <v>1</v>
      </c>
      <c r="L28" s="34">
        <v>1</v>
      </c>
      <c r="M28" s="36">
        <f>(F28-'2005 year'!B25)/'2005 year'!B25</f>
        <v>0.00641025641025641</v>
      </c>
      <c r="N28" s="26"/>
      <c r="O28" s="27"/>
    </row>
    <row r="29" spans="1:15" ht="18" customHeight="1">
      <c r="A29" s="11" t="s">
        <v>63</v>
      </c>
      <c r="B29" s="14">
        <v>0</v>
      </c>
      <c r="C29" s="14">
        <v>30</v>
      </c>
      <c r="D29" s="14">
        <v>71</v>
      </c>
      <c r="E29" s="14">
        <v>0</v>
      </c>
      <c r="F29" s="13">
        <f>SUM(B29:E29)</f>
        <v>101</v>
      </c>
      <c r="G29" s="14">
        <v>59</v>
      </c>
      <c r="H29" s="14">
        <v>42</v>
      </c>
      <c r="I29" s="14">
        <v>15</v>
      </c>
      <c r="J29" s="14">
        <v>12</v>
      </c>
      <c r="K29" s="14">
        <v>1</v>
      </c>
      <c r="L29" s="34">
        <v>1</v>
      </c>
      <c r="M29" s="36">
        <f>(F29-'2005 year'!B26)/'2005 year'!B26</f>
        <v>0.052083333333333336</v>
      </c>
      <c r="N29" s="25"/>
      <c r="O29" s="27"/>
    </row>
    <row r="30" spans="1:13" s="41" customFormat="1" ht="12.75">
      <c r="A30" s="48"/>
      <c r="B30" s="63" t="s">
        <v>64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5" ht="12.75">
      <c r="A32" s="1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26"/>
      <c r="O32" s="27"/>
    </row>
    <row r="33" spans="1:15" ht="12.75">
      <c r="A33" s="61"/>
      <c r="B33" s="6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26"/>
      <c r="O33" s="27"/>
    </row>
    <row r="34" ht="12.75">
      <c r="A34" t="s">
        <v>43</v>
      </c>
    </row>
    <row r="35" spans="1:14" ht="12.75">
      <c r="A35" t="s">
        <v>44</v>
      </c>
      <c r="M35" s="28"/>
      <c r="N35" s="27"/>
    </row>
    <row r="36" spans="1:14" ht="12.75">
      <c r="A36" t="s">
        <v>45</v>
      </c>
      <c r="M36" s="28"/>
      <c r="N36" s="27"/>
    </row>
    <row r="37" ht="12.75">
      <c r="A37" t="s">
        <v>46</v>
      </c>
    </row>
    <row r="38" ht="12.75">
      <c r="B38" t="s">
        <v>47</v>
      </c>
    </row>
    <row r="39" ht="12.75">
      <c r="B39" t="s">
        <v>40</v>
      </c>
    </row>
    <row r="40" ht="12.75">
      <c r="B40" t="s">
        <v>50</v>
      </c>
    </row>
    <row r="41" ht="12.75">
      <c r="A41" t="s">
        <v>51</v>
      </c>
    </row>
  </sheetData>
  <mergeCells count="5">
    <mergeCell ref="A1:M1"/>
    <mergeCell ref="A2:M2"/>
    <mergeCell ref="A33:B33"/>
    <mergeCell ref="A31:M31"/>
    <mergeCell ref="B30:M30"/>
  </mergeCells>
  <printOptions horizontalCentered="1" vertic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24" sqref="A24:IV24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11.57421875" style="0" customWidth="1"/>
    <col min="4" max="4" width="9.00390625" style="0" customWidth="1"/>
    <col min="5" max="6" width="8.8515625" style="0" customWidth="1"/>
    <col min="7" max="7" width="9.421875" style="0" customWidth="1"/>
    <col min="8" max="8" width="10.57421875" style="0" customWidth="1"/>
    <col min="9" max="9" width="8.7109375" style="0" customWidth="1"/>
    <col min="10" max="10" width="9.421875" style="0" customWidth="1"/>
    <col min="11" max="11" width="7.8515625" style="0" customWidth="1"/>
    <col min="12" max="12" width="15.57421875" style="9" customWidth="1"/>
  </cols>
  <sheetData>
    <row r="1" spans="1:13" ht="12.7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"/>
    </row>
    <row r="2" spans="1:13" ht="12.75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4"/>
    </row>
    <row r="3" ht="18" customHeight="1"/>
    <row r="4" spans="1:12" ht="12.75">
      <c r="A4" s="7"/>
      <c r="B4" s="7"/>
      <c r="C4" s="7"/>
      <c r="D4" s="7"/>
      <c r="E4" s="7"/>
      <c r="F4" s="7"/>
      <c r="G4" s="7"/>
      <c r="H4" s="7" t="s">
        <v>38</v>
      </c>
      <c r="I4" s="7" t="s">
        <v>38</v>
      </c>
      <c r="J4" s="7" t="s">
        <v>39</v>
      </c>
      <c r="K4" s="7" t="s">
        <v>39</v>
      </c>
      <c r="L4" s="66" t="s">
        <v>36</v>
      </c>
    </row>
    <row r="5" spans="1:12" ht="12.75">
      <c r="A5" s="5" t="s">
        <v>55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67"/>
    </row>
    <row r="6" spans="1:12" s="23" customFormat="1" ht="19.5" customHeight="1">
      <c r="A6" s="39" t="s">
        <v>11</v>
      </c>
      <c r="B6" s="30">
        <v>52</v>
      </c>
      <c r="C6" s="30">
        <v>18</v>
      </c>
      <c r="D6" s="30">
        <v>7</v>
      </c>
      <c r="E6" s="31">
        <f>SUM(B6:D6)</f>
        <v>77</v>
      </c>
      <c r="F6" s="30">
        <v>50</v>
      </c>
      <c r="G6" s="30">
        <v>27</v>
      </c>
      <c r="H6" s="30">
        <v>0</v>
      </c>
      <c r="I6" s="30">
        <v>3</v>
      </c>
      <c r="J6" s="30">
        <v>3</v>
      </c>
      <c r="K6" s="30">
        <v>3</v>
      </c>
      <c r="L6" s="32">
        <f>(E6-'2005 year'!E2)/'2005 year'!E2</f>
        <v>0.3050847457627119</v>
      </c>
    </row>
    <row r="7" spans="1:12" ht="19.5" customHeight="1">
      <c r="A7" s="24" t="s">
        <v>12</v>
      </c>
      <c r="B7" s="29">
        <v>34</v>
      </c>
      <c r="C7" s="29">
        <v>26</v>
      </c>
      <c r="D7" s="29">
        <v>5</v>
      </c>
      <c r="E7" s="31">
        <f aca="true" t="shared" si="0" ref="E7:E24">SUM(B7:D7)</f>
        <v>65</v>
      </c>
      <c r="F7" s="29">
        <v>43</v>
      </c>
      <c r="G7" s="29">
        <v>22</v>
      </c>
      <c r="H7" s="29">
        <v>4</v>
      </c>
      <c r="I7" s="29">
        <v>2</v>
      </c>
      <c r="J7" s="29">
        <v>9</v>
      </c>
      <c r="K7" s="29">
        <v>9</v>
      </c>
      <c r="L7" s="32">
        <f>(E7-'2005 year'!E3)/'2005 year'!E3</f>
        <v>0.1016949152542373</v>
      </c>
    </row>
    <row r="8" spans="1:12" ht="19.5" customHeight="1">
      <c r="A8" s="11" t="s">
        <v>14</v>
      </c>
      <c r="B8" s="14">
        <v>13</v>
      </c>
      <c r="C8" s="14">
        <v>15</v>
      </c>
      <c r="D8" s="14">
        <v>6</v>
      </c>
      <c r="E8" s="31">
        <f t="shared" si="0"/>
        <v>34</v>
      </c>
      <c r="F8" s="14">
        <v>13</v>
      </c>
      <c r="G8" s="14">
        <v>21</v>
      </c>
      <c r="H8" s="14">
        <v>1</v>
      </c>
      <c r="I8" s="14">
        <v>1</v>
      </c>
      <c r="J8" s="14">
        <v>6</v>
      </c>
      <c r="K8" s="14">
        <v>11</v>
      </c>
      <c r="L8" s="32">
        <f>(E8-'2005 year'!E4)/'2005 year'!E4</f>
        <v>0.13333333333333333</v>
      </c>
    </row>
    <row r="9" spans="1:12" ht="19.5" customHeight="1">
      <c r="A9" s="11" t="s">
        <v>15</v>
      </c>
      <c r="B9" s="12">
        <v>0</v>
      </c>
      <c r="C9" s="12">
        <v>1</v>
      </c>
      <c r="D9" s="12">
        <v>1</v>
      </c>
      <c r="E9" s="31">
        <f t="shared" si="0"/>
        <v>2</v>
      </c>
      <c r="F9" s="12">
        <v>1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32">
        <f>(E9-'2005 year'!E5)/'2005 year'!E5</f>
        <v>-0.3333333333333333</v>
      </c>
    </row>
    <row r="10" spans="1:12" ht="19.5" customHeight="1">
      <c r="A10" s="11" t="s">
        <v>16</v>
      </c>
      <c r="B10" s="14">
        <v>6</v>
      </c>
      <c r="C10" s="14">
        <v>21</v>
      </c>
      <c r="D10" s="14">
        <v>0</v>
      </c>
      <c r="E10" s="31">
        <f t="shared" si="0"/>
        <v>27</v>
      </c>
      <c r="F10" s="14">
        <v>12</v>
      </c>
      <c r="G10" s="14">
        <v>15</v>
      </c>
      <c r="H10" s="14">
        <v>4</v>
      </c>
      <c r="I10" s="14">
        <v>4</v>
      </c>
      <c r="J10" s="14">
        <v>3</v>
      </c>
      <c r="K10" s="14">
        <v>5</v>
      </c>
      <c r="L10" s="32">
        <f>(E10-'2005 year'!E6)/'2005 year'!E6</f>
        <v>-0.20588235294117646</v>
      </c>
    </row>
    <row r="11" spans="1:12" ht="19.5" customHeight="1">
      <c r="A11" s="11" t="s">
        <v>17</v>
      </c>
      <c r="B11" s="14">
        <v>27</v>
      </c>
      <c r="C11" s="14">
        <v>46</v>
      </c>
      <c r="D11" s="14">
        <v>23</v>
      </c>
      <c r="E11" s="31">
        <f t="shared" si="0"/>
        <v>96</v>
      </c>
      <c r="F11" s="14">
        <v>46</v>
      </c>
      <c r="G11" s="14">
        <v>50</v>
      </c>
      <c r="H11" s="14">
        <v>3</v>
      </c>
      <c r="I11" s="14">
        <v>1</v>
      </c>
      <c r="J11" s="14">
        <v>9</v>
      </c>
      <c r="K11" s="14">
        <v>15</v>
      </c>
      <c r="L11" s="32">
        <f>(E11-'2005 year'!E7)/'2005 year'!E7</f>
        <v>0.054945054945054944</v>
      </c>
    </row>
    <row r="12" spans="1:12" ht="19.5" customHeight="1">
      <c r="A12" s="11" t="s">
        <v>18</v>
      </c>
      <c r="B12" s="12">
        <v>22</v>
      </c>
      <c r="C12" s="12">
        <v>19</v>
      </c>
      <c r="D12" s="12">
        <v>6</v>
      </c>
      <c r="E12" s="31">
        <f t="shared" si="0"/>
        <v>47</v>
      </c>
      <c r="F12" s="12">
        <v>19</v>
      </c>
      <c r="G12" s="12">
        <v>28</v>
      </c>
      <c r="H12" s="12">
        <v>2</v>
      </c>
      <c r="I12" s="12">
        <v>2</v>
      </c>
      <c r="J12" s="12">
        <v>0</v>
      </c>
      <c r="K12" s="12">
        <v>1</v>
      </c>
      <c r="L12" s="32">
        <f>(E12-'2005 year'!E8)/'2005 year'!E8</f>
        <v>0</v>
      </c>
    </row>
    <row r="13" spans="1:12" ht="19.5" customHeight="1">
      <c r="A13" s="11" t="s">
        <v>19</v>
      </c>
      <c r="B13" s="14">
        <v>22</v>
      </c>
      <c r="C13" s="14">
        <v>25</v>
      </c>
      <c r="D13" s="14">
        <v>13</v>
      </c>
      <c r="E13" s="31">
        <f t="shared" si="0"/>
        <v>60</v>
      </c>
      <c r="F13" s="14">
        <v>25</v>
      </c>
      <c r="G13" s="14">
        <v>35</v>
      </c>
      <c r="H13" s="14">
        <v>5</v>
      </c>
      <c r="I13" s="14">
        <v>3</v>
      </c>
      <c r="J13" s="14">
        <v>9</v>
      </c>
      <c r="K13" s="14">
        <v>15</v>
      </c>
      <c r="L13" s="32">
        <f>(E13-'2005 year'!E9)/'2005 year'!E9</f>
        <v>0.07142857142857142</v>
      </c>
    </row>
    <row r="14" spans="1:12" ht="19.5" customHeight="1">
      <c r="A14" s="11" t="s">
        <v>20</v>
      </c>
      <c r="B14" s="12">
        <v>35</v>
      </c>
      <c r="C14" s="12">
        <v>35</v>
      </c>
      <c r="D14" s="12">
        <v>8</v>
      </c>
      <c r="E14" s="31">
        <f t="shared" si="0"/>
        <v>78</v>
      </c>
      <c r="F14" s="12">
        <v>37</v>
      </c>
      <c r="G14" s="12">
        <v>41</v>
      </c>
      <c r="H14" s="12">
        <v>5</v>
      </c>
      <c r="I14" s="12">
        <v>5</v>
      </c>
      <c r="J14" s="12">
        <v>15</v>
      </c>
      <c r="K14" s="12">
        <v>12</v>
      </c>
      <c r="L14" s="32">
        <f>(E14-'2005 year'!E10)/'2005 year'!E10</f>
        <v>-0.012658227848101266</v>
      </c>
    </row>
    <row r="15" spans="1:12" ht="19.5" customHeight="1">
      <c r="A15" s="11" t="s">
        <v>21</v>
      </c>
      <c r="B15" s="14">
        <v>55</v>
      </c>
      <c r="C15" s="14">
        <v>25</v>
      </c>
      <c r="D15" s="14">
        <v>5</v>
      </c>
      <c r="E15" s="31">
        <f t="shared" si="0"/>
        <v>85</v>
      </c>
      <c r="F15" s="14">
        <v>48</v>
      </c>
      <c r="G15" s="14">
        <v>37</v>
      </c>
      <c r="H15" s="14">
        <v>7</v>
      </c>
      <c r="I15" s="14">
        <v>4</v>
      </c>
      <c r="J15" s="14">
        <v>20</v>
      </c>
      <c r="K15" s="14">
        <v>11</v>
      </c>
      <c r="L15" s="32">
        <f>(E15-'2005 year'!E11)/'2005 year'!E11</f>
        <v>0.1643835616438356</v>
      </c>
    </row>
    <row r="16" spans="1:12" ht="19.5" customHeight="1">
      <c r="A16" s="11" t="s">
        <v>22</v>
      </c>
      <c r="B16" s="12">
        <v>21</v>
      </c>
      <c r="C16" s="12">
        <v>3</v>
      </c>
      <c r="D16" s="12">
        <v>0</v>
      </c>
      <c r="E16" s="31">
        <f t="shared" si="0"/>
        <v>24</v>
      </c>
      <c r="F16" s="12">
        <v>21</v>
      </c>
      <c r="G16" s="12">
        <v>3</v>
      </c>
      <c r="H16" s="12">
        <v>3</v>
      </c>
      <c r="I16" s="12">
        <v>0</v>
      </c>
      <c r="J16" s="12">
        <v>3</v>
      </c>
      <c r="K16" s="12">
        <v>0</v>
      </c>
      <c r="L16" s="32">
        <f>(E16-'2005 year'!E12)/'2005 year'!E12</f>
        <v>-0.04</v>
      </c>
    </row>
    <row r="17" spans="1:12" ht="19.5" customHeight="1">
      <c r="A17" s="11" t="s">
        <v>24</v>
      </c>
      <c r="B17" s="14">
        <v>12</v>
      </c>
      <c r="C17" s="14">
        <v>25</v>
      </c>
      <c r="D17" s="14">
        <v>9</v>
      </c>
      <c r="E17" s="31">
        <f t="shared" si="0"/>
        <v>46</v>
      </c>
      <c r="F17" s="14">
        <v>17</v>
      </c>
      <c r="G17" s="14">
        <v>29</v>
      </c>
      <c r="H17" s="14">
        <v>0</v>
      </c>
      <c r="I17" s="14">
        <v>2</v>
      </c>
      <c r="J17" s="14">
        <v>12</v>
      </c>
      <c r="K17" s="14">
        <v>11</v>
      </c>
      <c r="L17" s="32">
        <f>(E17-'2005 year'!E13)/'2005 year'!E13</f>
        <v>0.12195121951219512</v>
      </c>
    </row>
    <row r="18" spans="1:12" ht="19.5" customHeight="1">
      <c r="A18" s="11" t="s">
        <v>25</v>
      </c>
      <c r="B18" s="12">
        <v>17</v>
      </c>
      <c r="C18" s="12">
        <v>13</v>
      </c>
      <c r="D18" s="12">
        <v>2</v>
      </c>
      <c r="E18" s="31">
        <f t="shared" si="0"/>
        <v>32</v>
      </c>
      <c r="F18" s="12">
        <v>19</v>
      </c>
      <c r="G18" s="12">
        <v>13</v>
      </c>
      <c r="H18" s="12">
        <v>5</v>
      </c>
      <c r="I18" s="12">
        <v>0</v>
      </c>
      <c r="J18" s="12">
        <v>4</v>
      </c>
      <c r="K18" s="12">
        <v>1</v>
      </c>
      <c r="L18" s="32">
        <f>(E18-'2005 year'!E14)/'2005 year'!E14</f>
        <v>0.28</v>
      </c>
    </row>
    <row r="19" spans="1:12" ht="19.5" customHeight="1">
      <c r="A19" s="11" t="s">
        <v>26</v>
      </c>
      <c r="B19" s="14">
        <v>9</v>
      </c>
      <c r="C19" s="14">
        <v>7</v>
      </c>
      <c r="D19" s="14">
        <v>8</v>
      </c>
      <c r="E19" s="31">
        <f t="shared" si="0"/>
        <v>24</v>
      </c>
      <c r="F19" s="14">
        <v>11</v>
      </c>
      <c r="G19" s="14">
        <v>13</v>
      </c>
      <c r="H19" s="14">
        <v>1</v>
      </c>
      <c r="I19" s="14">
        <v>2</v>
      </c>
      <c r="J19" s="14">
        <v>2</v>
      </c>
      <c r="K19" s="14">
        <v>4</v>
      </c>
      <c r="L19" s="32">
        <f>(E19-'2005 year'!E15)/'2005 year'!E15</f>
        <v>0</v>
      </c>
    </row>
    <row r="20" spans="1:12" ht="19.5" customHeight="1">
      <c r="A20" s="11" t="s">
        <v>29</v>
      </c>
      <c r="B20" s="12">
        <v>9</v>
      </c>
      <c r="C20" s="12">
        <v>8</v>
      </c>
      <c r="D20" s="12">
        <v>12</v>
      </c>
      <c r="E20" s="31">
        <f t="shared" si="0"/>
        <v>29</v>
      </c>
      <c r="F20" s="12">
        <v>9</v>
      </c>
      <c r="G20" s="12">
        <v>20</v>
      </c>
      <c r="H20" s="12">
        <v>0</v>
      </c>
      <c r="I20" s="12">
        <v>3</v>
      </c>
      <c r="J20" s="12">
        <v>3</v>
      </c>
      <c r="K20" s="12">
        <v>9</v>
      </c>
      <c r="L20" s="32">
        <f>(E20-'2005 year'!E16)/'2005 year'!E16</f>
        <v>-0.09375</v>
      </c>
    </row>
    <row r="21" spans="1:12" ht="19.5" customHeight="1">
      <c r="A21" s="11" t="s">
        <v>30</v>
      </c>
      <c r="B21" s="14">
        <v>8</v>
      </c>
      <c r="C21" s="14">
        <v>15</v>
      </c>
      <c r="D21" s="14">
        <v>6</v>
      </c>
      <c r="E21" s="31">
        <f t="shared" si="0"/>
        <v>29</v>
      </c>
      <c r="F21" s="14">
        <v>13</v>
      </c>
      <c r="G21" s="14">
        <v>16</v>
      </c>
      <c r="H21" s="14">
        <v>2</v>
      </c>
      <c r="I21" s="14">
        <v>2</v>
      </c>
      <c r="J21" s="14">
        <v>6</v>
      </c>
      <c r="K21" s="14">
        <v>9</v>
      </c>
      <c r="L21" s="32">
        <f>(E21-'2005 year'!E17)/'2005 year'!E17</f>
        <v>-0.12121212121212122</v>
      </c>
    </row>
    <row r="22" spans="1:12" ht="19.5" customHeight="1">
      <c r="A22" s="11" t="s">
        <v>32</v>
      </c>
      <c r="B22" s="12">
        <v>54</v>
      </c>
      <c r="C22" s="12">
        <v>39</v>
      </c>
      <c r="D22" s="12">
        <v>17</v>
      </c>
      <c r="E22" s="31">
        <f t="shared" si="0"/>
        <v>110</v>
      </c>
      <c r="F22" s="12">
        <v>56</v>
      </c>
      <c r="G22" s="12">
        <v>54</v>
      </c>
      <c r="H22" s="12">
        <v>5</v>
      </c>
      <c r="I22" s="12">
        <v>3</v>
      </c>
      <c r="J22" s="12">
        <v>16</v>
      </c>
      <c r="K22" s="12">
        <v>19</v>
      </c>
      <c r="L22" s="32">
        <f>(E22-'2005 year'!E18)/'2005 year'!E18</f>
        <v>0.1956521739130435</v>
      </c>
    </row>
    <row r="23" spans="1:12" ht="19.5" customHeight="1">
      <c r="A23" s="11" t="s">
        <v>35</v>
      </c>
      <c r="B23" s="14">
        <v>23</v>
      </c>
      <c r="C23" s="14">
        <v>22</v>
      </c>
      <c r="D23" s="14">
        <v>16</v>
      </c>
      <c r="E23" s="31">
        <f t="shared" si="0"/>
        <v>61</v>
      </c>
      <c r="F23" s="14">
        <v>28</v>
      </c>
      <c r="G23" s="14">
        <v>33</v>
      </c>
      <c r="H23" s="14">
        <v>5</v>
      </c>
      <c r="I23" s="14">
        <v>3</v>
      </c>
      <c r="J23" s="14">
        <v>3</v>
      </c>
      <c r="K23" s="14">
        <v>12</v>
      </c>
      <c r="L23" s="32">
        <f>(E23-'2005 year'!E19)/'2005 year'!E19</f>
        <v>-0.06153846153846154</v>
      </c>
    </row>
    <row r="24" spans="1:13" ht="19.5" customHeight="1">
      <c r="A24" s="11" t="s">
        <v>10</v>
      </c>
      <c r="B24" s="12">
        <v>25</v>
      </c>
      <c r="C24" s="12">
        <v>37</v>
      </c>
      <c r="D24" s="12">
        <v>12</v>
      </c>
      <c r="E24" s="31">
        <f t="shared" si="0"/>
        <v>74</v>
      </c>
      <c r="F24" s="12">
        <v>19</v>
      </c>
      <c r="G24" s="12">
        <v>55</v>
      </c>
      <c r="H24" s="12">
        <v>2</v>
      </c>
      <c r="I24" s="12">
        <v>4</v>
      </c>
      <c r="J24" s="12">
        <v>6</v>
      </c>
      <c r="K24" s="12">
        <v>36</v>
      </c>
      <c r="L24" s="32">
        <f>(E24-'2005 year'!E20)/'2005 year'!E20</f>
        <v>0.027777777777777776</v>
      </c>
      <c r="M24" s="53"/>
    </row>
    <row r="25" spans="1:12" ht="19.5" customHeight="1">
      <c r="A25" s="51" t="s">
        <v>3</v>
      </c>
      <c r="B25" s="13">
        <f aca="true" t="shared" si="1" ref="B25:G25">SUM(B6:B24)</f>
        <v>444</v>
      </c>
      <c r="C25" s="13">
        <f t="shared" si="1"/>
        <v>400</v>
      </c>
      <c r="D25" s="13">
        <f t="shared" si="1"/>
        <v>156</v>
      </c>
      <c r="E25" s="31">
        <f t="shared" si="1"/>
        <v>1000</v>
      </c>
      <c r="F25" s="13">
        <f t="shared" si="1"/>
        <v>487</v>
      </c>
      <c r="G25" s="13">
        <f t="shared" si="1"/>
        <v>513</v>
      </c>
      <c r="H25" s="13">
        <f>SUM(H6:H24)</f>
        <v>54</v>
      </c>
      <c r="I25" s="13">
        <f>SUM(I6:I24)</f>
        <v>44</v>
      </c>
      <c r="J25" s="13">
        <f>SUM(J6:J24)</f>
        <v>129</v>
      </c>
      <c r="K25" s="13">
        <f>SUM(K6:K24)</f>
        <v>183</v>
      </c>
      <c r="L25" s="32">
        <f>(E25-'2005 year'!E21)/'2005 year'!E21</f>
        <v>0.06382978723404255</v>
      </c>
    </row>
    <row r="26" spans="1:12" ht="19.5" customHeight="1">
      <c r="A26" s="46" t="s">
        <v>63</v>
      </c>
      <c r="B26" s="52">
        <v>51</v>
      </c>
      <c r="C26" s="12">
        <v>68</v>
      </c>
      <c r="D26" s="12">
        <v>15</v>
      </c>
      <c r="E26" s="31">
        <f>SUM(B26:D26)</f>
        <v>134</v>
      </c>
      <c r="F26" s="12">
        <v>68</v>
      </c>
      <c r="G26" s="12">
        <v>66</v>
      </c>
      <c r="H26" s="12">
        <v>8</v>
      </c>
      <c r="I26" s="12">
        <v>4</v>
      </c>
      <c r="J26" s="12">
        <v>17</v>
      </c>
      <c r="K26" s="12">
        <v>19</v>
      </c>
      <c r="L26" s="32">
        <f>(E26-'2005 year'!E22)/'2005 year'!E22</f>
        <v>0.13559322033898305</v>
      </c>
    </row>
    <row r="27" spans="1:12" ht="12.75">
      <c r="A27" s="17"/>
      <c r="B27" s="63" t="s">
        <v>64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ht="12.75">
      <c r="A29" t="s">
        <v>48</v>
      </c>
    </row>
    <row r="30" ht="12.75">
      <c r="A30" t="s">
        <v>45</v>
      </c>
    </row>
    <row r="31" ht="12.75">
      <c r="A31" t="s">
        <v>43</v>
      </c>
    </row>
    <row r="32" spans="3:13" ht="12.75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2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64"/>
    </row>
    <row r="34" spans="1:12" ht="19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65"/>
    </row>
    <row r="35" spans="1:12" ht="19.5" customHeight="1">
      <c r="A35" s="17"/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20"/>
    </row>
    <row r="36" spans="1:12" ht="19.5" customHeight="1">
      <c r="A36" s="17"/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20"/>
    </row>
    <row r="37" spans="1:12" ht="19.5" customHeight="1">
      <c r="A37" s="17"/>
      <c r="B37" s="18"/>
      <c r="C37" s="18"/>
      <c r="D37" s="18"/>
      <c r="E37" s="19"/>
      <c r="F37" s="18"/>
      <c r="G37" s="18"/>
      <c r="H37" s="18"/>
      <c r="I37" s="18"/>
      <c r="J37" s="18"/>
      <c r="K37" s="18"/>
      <c r="L37" s="21"/>
    </row>
    <row r="38" spans="1:12" ht="19.5" customHeight="1">
      <c r="A38" s="17"/>
      <c r="B38" s="18"/>
      <c r="C38" s="18"/>
      <c r="D38" s="18"/>
      <c r="E38" s="19"/>
      <c r="F38" s="18"/>
      <c r="G38" s="18"/>
      <c r="H38" s="18"/>
      <c r="I38" s="18"/>
      <c r="J38" s="18"/>
      <c r="K38" s="18"/>
      <c r="L38" s="20"/>
    </row>
    <row r="39" spans="1:12" ht="19.5" customHeight="1">
      <c r="A39" s="17"/>
      <c r="B39" s="18"/>
      <c r="C39" s="18"/>
      <c r="D39" s="18"/>
      <c r="E39" s="19"/>
      <c r="F39" s="18"/>
      <c r="G39" s="18"/>
      <c r="H39" s="18"/>
      <c r="I39" s="18"/>
      <c r="J39" s="18"/>
      <c r="K39" s="18"/>
      <c r="L39" s="21"/>
    </row>
    <row r="40" spans="1:12" ht="19.5" customHeight="1">
      <c r="A40" s="17"/>
      <c r="B40" s="18"/>
      <c r="C40" s="18"/>
      <c r="D40" s="18"/>
      <c r="E40" s="19"/>
      <c r="F40" s="18"/>
      <c r="G40" s="18"/>
      <c r="H40" s="18"/>
      <c r="I40" s="18"/>
      <c r="J40" s="18"/>
      <c r="K40" s="18"/>
      <c r="L40" s="20"/>
    </row>
    <row r="41" spans="1:12" ht="19.5" customHeight="1">
      <c r="A41" s="17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20"/>
    </row>
    <row r="42" spans="1:12" ht="19.5" customHeight="1">
      <c r="A42" s="17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20"/>
    </row>
    <row r="43" spans="1:12" ht="19.5" customHeight="1">
      <c r="A43" s="17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20"/>
    </row>
    <row r="44" spans="1:12" ht="19.5" customHeight="1">
      <c r="A44" s="17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20"/>
    </row>
    <row r="45" spans="1:12" ht="19.5" customHeight="1">
      <c r="A45" s="17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21"/>
    </row>
    <row r="46" spans="1:12" ht="19.5" customHeight="1">
      <c r="A46" s="17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20"/>
    </row>
    <row r="47" spans="1:12" ht="19.5" customHeight="1">
      <c r="A47" s="17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21"/>
    </row>
    <row r="48" spans="1:12" ht="19.5" customHeight="1">
      <c r="A48" s="17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21"/>
    </row>
    <row r="49" spans="1:12" ht="19.5" customHeight="1">
      <c r="A49" s="17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20"/>
    </row>
    <row r="50" spans="1:12" ht="19.5" customHeight="1">
      <c r="A50" s="17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20"/>
    </row>
    <row r="51" spans="1:12" ht="19.5" customHeight="1">
      <c r="A51" s="17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20"/>
    </row>
    <row r="52" spans="1:12" ht="19.5" customHeight="1">
      <c r="A52" s="17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20"/>
    </row>
    <row r="53" spans="1:12" ht="19.5" customHeight="1">
      <c r="A53" s="17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20"/>
    </row>
    <row r="54" spans="1:12" ht="19.5" customHeight="1">
      <c r="A54" s="1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</row>
  </sheetData>
  <mergeCells count="6">
    <mergeCell ref="A1:L1"/>
    <mergeCell ref="A2:L2"/>
    <mergeCell ref="L33:L34"/>
    <mergeCell ref="L4:L5"/>
    <mergeCell ref="B27:L27"/>
    <mergeCell ref="C32:M32"/>
  </mergeCells>
  <printOptions horizontalCentered="1"/>
  <pageMargins left="0.4" right="0.4" top="0.4" bottom="0.4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F1" sqref="F1"/>
    </sheetView>
  </sheetViews>
  <sheetFormatPr defaultColWidth="9.140625" defaultRowHeight="12.75"/>
  <cols>
    <col min="1" max="1" width="11.00390625" style="0" customWidth="1"/>
    <col min="2" max="2" width="11.57421875" style="0" customWidth="1"/>
    <col min="5" max="5" width="12.00390625" style="0" bestFit="1" customWidth="1"/>
  </cols>
  <sheetData>
    <row r="1" spans="1:16" ht="12.75">
      <c r="A1" s="68" t="s">
        <v>67</v>
      </c>
      <c r="B1" s="69"/>
      <c r="D1" s="70" t="s">
        <v>68</v>
      </c>
      <c r="E1" s="70"/>
      <c r="H1" s="27"/>
      <c r="I1" s="27"/>
      <c r="J1" s="27"/>
      <c r="K1" s="27"/>
      <c r="L1" s="54"/>
      <c r="M1" s="27"/>
      <c r="N1" s="27"/>
      <c r="O1" s="27"/>
      <c r="P1" s="27"/>
    </row>
    <row r="2" spans="1:16" ht="12.75">
      <c r="A2" s="44" t="s">
        <v>11</v>
      </c>
      <c r="B2" s="42">
        <v>64</v>
      </c>
      <c r="C2" s="1"/>
      <c r="D2" s="43" t="s">
        <v>11</v>
      </c>
      <c r="E2" s="42">
        <v>59</v>
      </c>
      <c r="H2" s="27"/>
      <c r="I2" s="19"/>
      <c r="J2" s="27"/>
      <c r="K2" s="27"/>
      <c r="L2" s="55"/>
      <c r="M2" s="27"/>
      <c r="N2" s="40"/>
      <c r="O2" s="27"/>
      <c r="P2" s="27"/>
    </row>
    <row r="3" spans="1:16" ht="12.75">
      <c r="A3" s="45" t="s">
        <v>12</v>
      </c>
      <c r="B3" s="42">
        <v>591</v>
      </c>
      <c r="C3" s="1"/>
      <c r="D3" s="43" t="s">
        <v>12</v>
      </c>
      <c r="E3" s="42">
        <v>59</v>
      </c>
      <c r="H3" s="27"/>
      <c r="I3" s="19"/>
      <c r="J3" s="27"/>
      <c r="K3" s="27"/>
      <c r="L3" s="55"/>
      <c r="M3" s="27"/>
      <c r="N3" s="18"/>
      <c r="O3" s="27"/>
      <c r="P3" s="27"/>
    </row>
    <row r="4" spans="1:16" ht="12.75">
      <c r="A4" s="45" t="s">
        <v>13</v>
      </c>
      <c r="B4" s="42">
        <v>52</v>
      </c>
      <c r="C4" s="1"/>
      <c r="D4" s="43" t="s">
        <v>14</v>
      </c>
      <c r="E4" s="42">
        <v>30</v>
      </c>
      <c r="H4" s="27"/>
      <c r="I4" s="19"/>
      <c r="J4" s="27"/>
      <c r="K4" s="27"/>
      <c r="L4" s="55"/>
      <c r="M4" s="27"/>
      <c r="N4" s="18"/>
      <c r="O4" s="27"/>
      <c r="P4" s="27"/>
    </row>
    <row r="5" spans="1:16" ht="12.75">
      <c r="A5" s="45" t="s">
        <v>15</v>
      </c>
      <c r="B5" s="42">
        <v>10</v>
      </c>
      <c r="C5" s="1"/>
      <c r="D5" s="43" t="s">
        <v>15</v>
      </c>
      <c r="E5" s="42">
        <v>3</v>
      </c>
      <c r="H5" s="27"/>
      <c r="I5" s="19"/>
      <c r="J5" s="27"/>
      <c r="K5" s="27"/>
      <c r="L5" s="55"/>
      <c r="M5" s="27"/>
      <c r="N5" s="18"/>
      <c r="O5" s="27"/>
      <c r="P5" s="27"/>
    </row>
    <row r="6" spans="1:16" ht="12.75">
      <c r="A6" s="45" t="s">
        <v>17</v>
      </c>
      <c r="B6" s="42">
        <v>22</v>
      </c>
      <c r="C6" s="1"/>
      <c r="D6" s="43" t="s">
        <v>16</v>
      </c>
      <c r="E6" s="42">
        <v>34</v>
      </c>
      <c r="H6" s="27"/>
      <c r="I6" s="19"/>
      <c r="J6" s="27"/>
      <c r="K6" s="27"/>
      <c r="L6" s="55"/>
      <c r="M6" s="27"/>
      <c r="N6" s="18"/>
      <c r="O6" s="27"/>
      <c r="P6" s="27"/>
    </row>
    <row r="7" spans="1:16" ht="12.75">
      <c r="A7" s="45" t="s">
        <v>19</v>
      </c>
      <c r="B7" s="42">
        <v>35</v>
      </c>
      <c r="C7" s="1"/>
      <c r="D7" s="43" t="s">
        <v>17</v>
      </c>
      <c r="E7" s="42">
        <v>91</v>
      </c>
      <c r="H7" s="27"/>
      <c r="I7" s="19"/>
      <c r="J7" s="27"/>
      <c r="K7" s="27"/>
      <c r="L7" s="55"/>
      <c r="M7" s="27"/>
      <c r="N7" s="18"/>
      <c r="O7" s="27"/>
      <c r="P7" s="27"/>
    </row>
    <row r="8" spans="1:16" ht="12.75">
      <c r="A8" s="45" t="s">
        <v>20</v>
      </c>
      <c r="B8" s="42">
        <v>351</v>
      </c>
      <c r="C8" s="1"/>
      <c r="D8" s="43" t="s">
        <v>18</v>
      </c>
      <c r="E8" s="42">
        <v>47</v>
      </c>
      <c r="H8" s="27"/>
      <c r="I8" s="19"/>
      <c r="J8" s="27"/>
      <c r="K8" s="27"/>
      <c r="L8" s="55"/>
      <c r="M8" s="27"/>
      <c r="N8" s="18"/>
      <c r="O8" s="27"/>
      <c r="P8" s="27"/>
    </row>
    <row r="9" spans="1:16" ht="12.75">
      <c r="A9" s="45" t="s">
        <v>21</v>
      </c>
      <c r="B9" s="42">
        <v>885</v>
      </c>
      <c r="C9" s="1"/>
      <c r="D9" s="43" t="s">
        <v>19</v>
      </c>
      <c r="E9" s="42">
        <v>56</v>
      </c>
      <c r="H9" s="27"/>
      <c r="I9" s="19"/>
      <c r="J9" s="27"/>
      <c r="K9" s="27"/>
      <c r="L9" s="55"/>
      <c r="M9" s="27"/>
      <c r="N9" s="18"/>
      <c r="O9" s="27"/>
      <c r="P9" s="27"/>
    </row>
    <row r="10" spans="1:16" ht="12.75">
      <c r="A10" s="45" t="s">
        <v>22</v>
      </c>
      <c r="B10" s="42">
        <v>285</v>
      </c>
      <c r="C10" s="1"/>
      <c r="D10" s="43" t="s">
        <v>20</v>
      </c>
      <c r="E10" s="42">
        <v>79</v>
      </c>
      <c r="H10" s="27"/>
      <c r="I10" s="19"/>
      <c r="J10" s="27"/>
      <c r="K10" s="27"/>
      <c r="L10" s="55"/>
      <c r="M10" s="27"/>
      <c r="N10" s="18"/>
      <c r="O10" s="27"/>
      <c r="P10" s="27"/>
    </row>
    <row r="11" spans="1:16" ht="12.75">
      <c r="A11" s="45" t="s">
        <v>60</v>
      </c>
      <c r="B11" s="42">
        <v>52</v>
      </c>
      <c r="C11" s="1"/>
      <c r="D11" s="43" t="s">
        <v>21</v>
      </c>
      <c r="E11" s="42">
        <v>73</v>
      </c>
      <c r="H11" s="27"/>
      <c r="I11" s="19"/>
      <c r="J11" s="27"/>
      <c r="K11" s="27"/>
      <c r="L11" s="55"/>
      <c r="M11" s="27"/>
      <c r="N11" s="18"/>
      <c r="O11" s="27"/>
      <c r="P11" s="27"/>
    </row>
    <row r="12" spans="1:16" ht="12.75">
      <c r="A12" s="45" t="s">
        <v>23</v>
      </c>
      <c r="B12" s="42">
        <v>25</v>
      </c>
      <c r="C12" s="1"/>
      <c r="D12" s="43" t="s">
        <v>22</v>
      </c>
      <c r="E12" s="42">
        <v>25</v>
      </c>
      <c r="H12" s="27"/>
      <c r="I12" s="19"/>
      <c r="J12" s="27"/>
      <c r="K12" s="27"/>
      <c r="L12" s="55"/>
      <c r="M12" s="27"/>
      <c r="N12" s="18"/>
      <c r="O12" s="27"/>
      <c r="P12" s="27"/>
    </row>
    <row r="13" spans="1:16" ht="12.75">
      <c r="A13" s="45" t="s">
        <v>41</v>
      </c>
      <c r="B13" s="42">
        <v>8</v>
      </c>
      <c r="C13" s="1"/>
      <c r="D13" s="43" t="s">
        <v>24</v>
      </c>
      <c r="E13" s="42">
        <v>41</v>
      </c>
      <c r="H13" s="27"/>
      <c r="I13" s="19"/>
      <c r="J13" s="27"/>
      <c r="K13" s="27"/>
      <c r="L13" s="55"/>
      <c r="M13" s="27"/>
      <c r="N13" s="18"/>
      <c r="O13" s="27"/>
      <c r="P13" s="27"/>
    </row>
    <row r="14" spans="1:16" ht="12.75">
      <c r="A14" s="45" t="s">
        <v>42</v>
      </c>
      <c r="B14" s="42">
        <v>63</v>
      </c>
      <c r="C14" s="1"/>
      <c r="D14" s="43" t="s">
        <v>25</v>
      </c>
      <c r="E14" s="42">
        <v>25</v>
      </c>
      <c r="H14" s="27"/>
      <c r="I14" s="19"/>
      <c r="J14" s="27"/>
      <c r="K14" s="27"/>
      <c r="L14" s="55"/>
      <c r="M14" s="27"/>
      <c r="N14" s="18"/>
      <c r="O14" s="27"/>
      <c r="P14" s="27"/>
    </row>
    <row r="15" spans="1:16" ht="12.75">
      <c r="A15" s="45" t="s">
        <v>49</v>
      </c>
      <c r="B15" s="42">
        <v>25</v>
      </c>
      <c r="C15" s="1"/>
      <c r="D15" s="43" t="s">
        <v>26</v>
      </c>
      <c r="E15" s="42">
        <v>24</v>
      </c>
      <c r="I15" s="19"/>
      <c r="J15" s="27"/>
      <c r="K15" s="27"/>
      <c r="L15" s="55"/>
      <c r="M15" s="27"/>
      <c r="N15" s="18"/>
      <c r="O15" s="27"/>
      <c r="P15" s="27"/>
    </row>
    <row r="16" spans="1:16" ht="12.75">
      <c r="A16" s="45" t="s">
        <v>26</v>
      </c>
      <c r="B16" s="42">
        <v>443</v>
      </c>
      <c r="C16" s="1"/>
      <c r="D16" s="43" t="s">
        <v>29</v>
      </c>
      <c r="E16" s="42">
        <v>32</v>
      </c>
      <c r="I16" s="19"/>
      <c r="J16" s="27"/>
      <c r="K16" s="27"/>
      <c r="L16" s="55"/>
      <c r="M16" s="27"/>
      <c r="N16" s="18"/>
      <c r="O16" s="27"/>
      <c r="P16" s="27"/>
    </row>
    <row r="17" spans="1:16" ht="12.75">
      <c r="A17" s="45" t="s">
        <v>27</v>
      </c>
      <c r="B17" s="42">
        <v>25</v>
      </c>
      <c r="C17" s="1"/>
      <c r="D17" s="43" t="s">
        <v>30</v>
      </c>
      <c r="E17" s="42">
        <v>33</v>
      </c>
      <c r="H17" s="27"/>
      <c r="I17" s="19"/>
      <c r="J17" s="27"/>
      <c r="K17" s="27"/>
      <c r="L17" s="55"/>
      <c r="M17" s="27"/>
      <c r="N17" s="18"/>
      <c r="O17" s="27"/>
      <c r="P17" s="27"/>
    </row>
    <row r="18" spans="1:16" ht="12.75">
      <c r="A18" s="45" t="s">
        <v>28</v>
      </c>
      <c r="B18" s="42">
        <v>18</v>
      </c>
      <c r="C18" s="1"/>
      <c r="D18" s="43" t="s">
        <v>32</v>
      </c>
      <c r="E18" s="42">
        <v>92</v>
      </c>
      <c r="F18" s="1"/>
      <c r="H18" s="27"/>
      <c r="I18" s="19"/>
      <c r="J18" s="27"/>
      <c r="K18" s="27"/>
      <c r="L18" s="55"/>
      <c r="M18" s="27"/>
      <c r="N18" s="18"/>
      <c r="O18" s="27"/>
      <c r="P18" s="27"/>
    </row>
    <row r="19" spans="1:16" ht="12.75">
      <c r="A19" s="45" t="s">
        <v>31</v>
      </c>
      <c r="B19" s="42">
        <v>55</v>
      </c>
      <c r="C19" s="1"/>
      <c r="D19" s="43" t="s">
        <v>35</v>
      </c>
      <c r="E19" s="42">
        <v>65</v>
      </c>
      <c r="F19" s="1"/>
      <c r="H19" s="27"/>
      <c r="I19" s="19"/>
      <c r="J19" s="27"/>
      <c r="K19" s="27"/>
      <c r="L19" s="55"/>
      <c r="M19" s="27"/>
      <c r="N19" s="18"/>
      <c r="O19" s="27"/>
      <c r="P19" s="27"/>
    </row>
    <row r="20" spans="1:16" ht="12.75">
      <c r="A20" s="45" t="s">
        <v>32</v>
      </c>
      <c r="B20" s="42">
        <v>6</v>
      </c>
      <c r="C20" s="1"/>
      <c r="D20" s="43" t="s">
        <v>10</v>
      </c>
      <c r="E20" s="42">
        <v>72</v>
      </c>
      <c r="F20" s="1"/>
      <c r="H20" s="27"/>
      <c r="I20" s="19"/>
      <c r="J20" s="27"/>
      <c r="K20" s="27"/>
      <c r="L20" s="55"/>
      <c r="M20" s="27"/>
      <c r="N20" s="18"/>
      <c r="O20" s="27"/>
      <c r="P20" s="27"/>
    </row>
    <row r="21" spans="1:16" ht="12.75">
      <c r="A21" s="45" t="s">
        <v>33</v>
      </c>
      <c r="B21" s="42">
        <v>11</v>
      </c>
      <c r="C21" s="1"/>
      <c r="D21" s="43" t="s">
        <v>3</v>
      </c>
      <c r="E21" s="42">
        <v>940</v>
      </c>
      <c r="F21" s="1"/>
      <c r="H21" s="27"/>
      <c r="I21" s="19"/>
      <c r="J21" s="27"/>
      <c r="K21" s="27"/>
      <c r="L21" s="55"/>
      <c r="M21" s="27"/>
      <c r="N21" s="18"/>
      <c r="O21" s="27"/>
      <c r="P21" s="27"/>
    </row>
    <row r="22" spans="1:16" ht="12.75">
      <c r="A22" s="45" t="s">
        <v>34</v>
      </c>
      <c r="B22" s="42">
        <v>124</v>
      </c>
      <c r="C22" s="1"/>
      <c r="D22" s="43" t="s">
        <v>54</v>
      </c>
      <c r="E22" s="42">
        <v>118</v>
      </c>
      <c r="F22" s="1"/>
      <c r="H22" s="27"/>
      <c r="I22" s="19"/>
      <c r="J22" s="27"/>
      <c r="K22" s="27"/>
      <c r="L22" s="55"/>
      <c r="M22" s="27"/>
      <c r="N22" s="18"/>
      <c r="O22" s="27"/>
      <c r="P22" s="27"/>
    </row>
    <row r="23" spans="1:14" ht="12.75">
      <c r="A23" s="45" t="s">
        <v>35</v>
      </c>
      <c r="B23" s="57">
        <v>155</v>
      </c>
      <c r="C23" s="1"/>
      <c r="D23" s="1"/>
      <c r="F23" s="27"/>
      <c r="G23" s="27"/>
      <c r="H23" s="27"/>
      <c r="I23" s="19"/>
      <c r="J23" s="18"/>
      <c r="K23" s="27"/>
      <c r="L23" s="18"/>
      <c r="M23" s="27"/>
      <c r="N23" s="27"/>
    </row>
    <row r="24" spans="1:16" ht="12.75">
      <c r="A24" s="47" t="s">
        <v>3</v>
      </c>
      <c r="B24" s="42">
        <v>3305</v>
      </c>
      <c r="C24" s="1"/>
      <c r="D24" s="17"/>
      <c r="F24" s="1"/>
      <c r="H24" s="27"/>
      <c r="I24" s="19"/>
      <c r="J24" s="27"/>
      <c r="K24" s="27"/>
      <c r="L24" s="18"/>
      <c r="M24" s="27"/>
      <c r="N24" s="18"/>
      <c r="O24" s="27"/>
      <c r="P24" s="27"/>
    </row>
    <row r="25" spans="1:16" ht="12.75">
      <c r="A25" s="56" t="s">
        <v>10</v>
      </c>
      <c r="B25" s="42">
        <v>156</v>
      </c>
      <c r="C25" s="1"/>
      <c r="F25" s="1"/>
      <c r="H25" s="27"/>
      <c r="I25" s="19"/>
      <c r="J25" s="27"/>
      <c r="K25" s="27"/>
      <c r="L25" s="18"/>
      <c r="M25" s="27"/>
      <c r="N25" s="27"/>
      <c r="O25" s="27"/>
      <c r="P25" s="27"/>
    </row>
    <row r="26" spans="1:16" ht="12.75">
      <c r="A26" s="45" t="s">
        <v>53</v>
      </c>
      <c r="B26" s="42">
        <v>96</v>
      </c>
      <c r="H26" s="27"/>
      <c r="I26" s="19"/>
      <c r="J26" s="27"/>
      <c r="K26" s="27"/>
      <c r="L26" s="18"/>
      <c r="M26" s="27"/>
      <c r="N26" s="27"/>
      <c r="O26" s="27"/>
      <c r="P26" s="27"/>
    </row>
    <row r="27" spans="6:14" ht="12.75">
      <c r="F27" s="27"/>
      <c r="G27" s="27"/>
      <c r="H27" s="27"/>
      <c r="I27" s="27"/>
      <c r="J27" s="18"/>
      <c r="K27" s="27"/>
      <c r="L27" s="27"/>
      <c r="M27" s="27"/>
      <c r="N27" s="27"/>
    </row>
    <row r="28" spans="8:16" ht="12.75">
      <c r="H28" s="27"/>
      <c r="I28" s="27"/>
      <c r="J28" s="27"/>
      <c r="K28" s="27"/>
      <c r="L28" s="54"/>
      <c r="M28" s="27"/>
      <c r="N28" s="27"/>
      <c r="O28" s="27"/>
      <c r="P28" s="27"/>
    </row>
    <row r="29" spans="8:16" ht="12.75">
      <c r="H29" s="27"/>
      <c r="I29" s="27"/>
      <c r="J29" s="27"/>
      <c r="K29" s="27"/>
      <c r="L29" s="27"/>
      <c r="M29" s="27"/>
      <c r="N29" s="27"/>
      <c r="O29" s="27"/>
      <c r="P29" s="27"/>
    </row>
    <row r="30" spans="8:16" ht="12.75">
      <c r="H30" s="27"/>
      <c r="I30" s="27"/>
      <c r="J30" s="27"/>
      <c r="K30" s="27"/>
      <c r="L30" s="27"/>
      <c r="M30" s="27"/>
      <c r="N30" s="27"/>
      <c r="O30" s="27"/>
      <c r="P30" s="27"/>
    </row>
    <row r="31" spans="8:16" ht="12.75">
      <c r="H31" s="27"/>
      <c r="I31" s="27"/>
      <c r="J31" s="27"/>
      <c r="K31" s="27"/>
      <c r="L31" s="27"/>
      <c r="M31" s="27"/>
      <c r="N31" s="27"/>
      <c r="O31" s="27"/>
      <c r="P31" s="27"/>
    </row>
    <row r="32" spans="8:16" ht="12.75"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IFAS-CALS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CALS</cp:lastModifiedBy>
  <cp:lastPrinted>2005-09-02T19:34:35Z</cp:lastPrinted>
  <dcterms:created xsi:type="dcterms:W3CDTF">2002-09-06T14:50:14Z</dcterms:created>
  <dcterms:modified xsi:type="dcterms:W3CDTF">2006-10-30T13:57:45Z</dcterms:modified>
  <cp:category/>
  <cp:version/>
  <cp:contentType/>
  <cp:contentStatus/>
</cp:coreProperties>
</file>