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901" yWindow="1380" windowWidth="15315" windowHeight="2775" activeTab="0"/>
  </bookViews>
  <sheets>
    <sheet name="UnderGraduate" sheetId="1" r:id="rId1"/>
    <sheet name="Graduate" sheetId="2" r:id="rId2"/>
    <sheet name="2008 year" sheetId="3" r:id="rId3"/>
  </sheets>
  <definedNames>
    <definedName name="_xlnm.Print_Area" localSheetId="1">'Graduate'!$A$1:$M$31</definedName>
    <definedName name="_xlnm.Print_Area" localSheetId="0">'UnderGraduate'!$A$1:$M$39</definedName>
    <definedName name="Query_from_MS_Access_Database" localSheetId="1">'Graduate'!$A$4:$K$23</definedName>
    <definedName name="Query_from_MS_Access_Database" localSheetId="0">'UnderGraduate'!#REF!</definedName>
  </definedNames>
  <calcPr fullCalcOnLoad="1"/>
</workbook>
</file>

<file path=xl/sharedStrings.xml><?xml version="1.0" encoding="utf-8"?>
<sst xmlns="http://schemas.openxmlformats.org/spreadsheetml/2006/main" count="135" uniqueCount="61">
  <si>
    <t>7AG/FY</t>
  </si>
  <si>
    <t>8AG/FY</t>
  </si>
  <si>
    <t>9AG/FY</t>
  </si>
  <si>
    <t>Total</t>
  </si>
  <si>
    <t>Female</t>
  </si>
  <si>
    <t>Male</t>
  </si>
  <si>
    <t>Minority Female</t>
  </si>
  <si>
    <t>Minority Male</t>
  </si>
  <si>
    <t>Intern Female</t>
  </si>
  <si>
    <t>Intern Male</t>
  </si>
  <si>
    <t>College of Agricultural and Life Sciences</t>
  </si>
  <si>
    <t>Minority</t>
  </si>
  <si>
    <t>Intern.</t>
  </si>
  <si>
    <t>MAJOR</t>
  </si>
  <si>
    <t>0AG/FY</t>
  </si>
  <si>
    <t>1-2AG/FY</t>
  </si>
  <si>
    <t>3-4AG/FY</t>
  </si>
  <si>
    <t>5-6AG/FY</t>
  </si>
  <si>
    <t>Ag &amp; Biological Engineering</t>
  </si>
  <si>
    <t>Agricultural Educ &amp; Communication</t>
  </si>
  <si>
    <t>Animal Sciences</t>
  </si>
  <si>
    <t>Agricultural Operations Management</t>
  </si>
  <si>
    <t>Botany</t>
  </si>
  <si>
    <t>Biology</t>
  </si>
  <si>
    <t>Entomology &amp; Nematology</t>
  </si>
  <si>
    <t>Environ Mgmt in Ag &amp; Nat Resour (IS)</t>
  </si>
  <si>
    <t>Family, Youth &amp; Community Sciences</t>
  </si>
  <si>
    <t>Forest Resources &amp; Conservation</t>
  </si>
  <si>
    <t>Food &amp; Resource Economics</t>
  </si>
  <si>
    <t>Food Science &amp; Human Nutrition</t>
  </si>
  <si>
    <t>Golf &amp; Sports Turf Management (IS)</t>
  </si>
  <si>
    <t>Landscape &amp; Nursery Horticulture</t>
  </si>
  <si>
    <t>Wildlife Ecology &amp; Conservation</t>
  </si>
  <si>
    <t>Non-Degree Seeking</t>
  </si>
  <si>
    <t>Statistics</t>
  </si>
  <si>
    <t>Soil &amp; Water Science</t>
  </si>
  <si>
    <t>Plant Science</t>
  </si>
  <si>
    <t>Natural Resource Conservation</t>
  </si>
  <si>
    <t>Packaging Science</t>
  </si>
  <si>
    <t>Microbiology &amp; Cell Science</t>
  </si>
  <si>
    <t>Horticultural Science</t>
  </si>
  <si>
    <t>Environmental Science**</t>
  </si>
  <si>
    <t>** Environmental Science (SNRE) is a campus-wide interdisciplinary program including other colleges</t>
  </si>
  <si>
    <t>Geomatics</t>
  </si>
  <si>
    <t>Soil  &amp; Water Science</t>
  </si>
  <si>
    <t>Plant Pathology</t>
  </si>
  <si>
    <t>Plant Molecular &amp; Cellular Biology</t>
  </si>
  <si>
    <t>Environmental Horticulture</t>
  </si>
  <si>
    <t>Fisheries &amp; Aquatic Sciences</t>
  </si>
  <si>
    <t>Interdisciplinary Ecology**</t>
  </si>
  <si>
    <t>Doctor of Plant Medicine</t>
  </si>
  <si>
    <t>Agronomy</t>
  </si>
  <si>
    <t>Animal Molecular &amp; Cellular Biology</t>
  </si>
  <si>
    <t>**Interdisciplinary Ecology (SNRE) is a campus-wide interdisciplinary program including other colleges</t>
  </si>
  <si>
    <t>% Change In Total *</t>
  </si>
  <si>
    <t>% Change In Total*</t>
  </si>
  <si>
    <t>Undergraduate 2008</t>
  </si>
  <si>
    <t>Graduate 2008</t>
  </si>
  <si>
    <t>Graduate Enrollment Spring 2009</t>
  </si>
  <si>
    <t>*compared to Spring 2008</t>
  </si>
  <si>
    <t>Undergraduate Enrollment Spring 2009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</si>
</sst>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00"/>
    <numFmt numFmtId="165" formatCode="0.000000000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0.0%"/>
    <numFmt numFmtId="173" formatCode="&quot;Yes&quot;;&quot;Yes&quot;;&quot;No&quot;"/>
    <numFmt numFmtId="174" formatCode="&quot;True&quot;;&quot;True&quot;;&quot;False&quot;"/>
    <numFmt numFmtId="175" formatCode="&quot;On&quot;;&quot;On&quot;;&quot;Off&quot;"/>
  </numFmts>
  <fonts count="40">
    <font>
      <sz val="10"/>
      <name val="Arial"/>
      <family val="0"/>
    </font>
    <font>
      <b/>
      <sz val="10"/>
      <name val="Arial"/>
      <family val="2"/>
    </font>
    <font>
      <b/>
      <sz val="9"/>
      <color indexed="8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b/>
      <sz val="8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/>
    </xf>
    <xf numFmtId="10" fontId="0" fillId="0" borderId="0" xfId="57" applyNumberFormat="1" applyFont="1" applyAlignment="1">
      <alignment/>
    </xf>
    <xf numFmtId="0" fontId="3" fillId="33" borderId="12" xfId="0" applyFont="1" applyFill="1" applyBorder="1" applyAlignment="1">
      <alignment wrapText="1"/>
    </xf>
    <xf numFmtId="0" fontId="4" fillId="34" borderId="12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0" fontId="3" fillId="0" borderId="0" xfId="0" applyNumberFormat="1" applyFont="1" applyFill="1" applyBorder="1" applyAlignment="1">
      <alignment wrapText="1"/>
    </xf>
    <xf numFmtId="9" fontId="3" fillId="0" borderId="0" xfId="0" applyNumberFormat="1" applyFont="1" applyFill="1" applyBorder="1" applyAlignment="1">
      <alignment wrapText="1"/>
    </xf>
    <xf numFmtId="0" fontId="4" fillId="0" borderId="0" xfId="0" applyFont="1" applyAlignment="1">
      <alignment/>
    </xf>
    <xf numFmtId="0" fontId="3" fillId="33" borderId="13" xfId="0" applyFont="1" applyFill="1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4" fillId="34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10" fontId="3" fillId="33" borderId="14" xfId="0" applyNumberFormat="1" applyFont="1" applyFill="1" applyBorder="1" applyAlignment="1">
      <alignment horizontal="right" wrapText="1"/>
    </xf>
    <xf numFmtId="0" fontId="4" fillId="0" borderId="15" xfId="0" applyFont="1" applyBorder="1" applyAlignment="1">
      <alignment horizontal="center" vertical="center" wrapText="1"/>
    </xf>
    <xf numFmtId="0" fontId="2" fillId="33" borderId="14" xfId="0" applyFont="1" applyFill="1" applyBorder="1" applyAlignment="1">
      <alignment wrapText="1"/>
    </xf>
    <xf numFmtId="10" fontId="3" fillId="33" borderId="14" xfId="0" applyNumberFormat="1" applyFont="1" applyFill="1" applyBorder="1" applyAlignment="1">
      <alignment wrapText="1"/>
    </xf>
    <xf numFmtId="0" fontId="5" fillId="33" borderId="12" xfId="0" applyFont="1" applyFill="1" applyBorder="1" applyAlignment="1">
      <alignment horizontal="center" wrapText="1"/>
    </xf>
    <xf numFmtId="0" fontId="5" fillId="33" borderId="15" xfId="0" applyFont="1" applyFill="1" applyBorder="1" applyAlignment="1">
      <alignment horizontal="center" wrapText="1"/>
    </xf>
    <xf numFmtId="0" fontId="3" fillId="33" borderId="14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14" xfId="0" applyBorder="1" applyAlignment="1">
      <alignment horizontal="center"/>
    </xf>
    <xf numFmtId="0" fontId="3" fillId="33" borderId="16" xfId="0" applyFont="1" applyFill="1" applyBorder="1" applyAlignment="1">
      <alignment wrapText="1"/>
    </xf>
    <xf numFmtId="0" fontId="4" fillId="34" borderId="17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right"/>
    </xf>
    <xf numFmtId="0" fontId="0" fillId="0" borderId="0" xfId="0" applyAlignment="1">
      <alignment/>
    </xf>
    <xf numFmtId="0" fontId="3" fillId="33" borderId="12" xfId="0" applyFont="1" applyFill="1" applyBorder="1" applyAlignment="1">
      <alignment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3" fillId="33" borderId="12" xfId="0" applyFont="1" applyFill="1" applyBorder="1" applyAlignment="1">
      <alignment horizontal="left" vertical="center" wrapText="1"/>
    </xf>
    <xf numFmtId="0" fontId="3" fillId="33" borderId="12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/>
    </xf>
    <xf numFmtId="0" fontId="4" fillId="0" borderId="12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4" fillId="35" borderId="12" xfId="0" applyFont="1" applyFill="1" applyBorder="1" applyAlignment="1">
      <alignment horizontal="center" vertical="center" wrapText="1"/>
    </xf>
    <xf numFmtId="0" fontId="0" fillId="35" borderId="0" xfId="0" applyFill="1" applyAlignment="1">
      <alignment/>
    </xf>
    <xf numFmtId="0" fontId="3" fillId="36" borderId="12" xfId="0" applyFont="1" applyFill="1" applyBorder="1" applyAlignment="1">
      <alignment wrapText="1"/>
    </xf>
    <xf numFmtId="0" fontId="3" fillId="36" borderId="14" xfId="0" applyFont="1" applyFill="1" applyBorder="1" applyAlignment="1">
      <alignment horizontal="center" vertical="center"/>
    </xf>
    <xf numFmtId="10" fontId="3" fillId="36" borderId="14" xfId="0" applyNumberFormat="1" applyFont="1" applyFill="1" applyBorder="1" applyAlignment="1">
      <alignment horizontal="right" wrapText="1"/>
    </xf>
    <xf numFmtId="0" fontId="3" fillId="36" borderId="14" xfId="0" applyFont="1" applyFill="1" applyBorder="1" applyAlignment="1">
      <alignment wrapText="1"/>
    </xf>
    <xf numFmtId="0" fontId="4" fillId="35" borderId="15" xfId="0" applyFont="1" applyFill="1" applyBorder="1" applyAlignment="1">
      <alignment horizontal="center" vertical="center" wrapText="1"/>
    </xf>
    <xf numFmtId="0" fontId="3" fillId="36" borderId="12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10" fontId="1" fillId="0" borderId="0" xfId="57" applyNumberFormat="1" applyFont="1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10" fontId="1" fillId="33" borderId="11" xfId="57" applyNumberFormat="1" applyFont="1" applyFill="1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1" fillId="33" borderId="19" xfId="0" applyFont="1" applyFill="1" applyBorder="1" applyAlignment="1">
      <alignment/>
    </xf>
    <xf numFmtId="0" fontId="1" fillId="33" borderId="20" xfId="0" applyFont="1" applyFill="1" applyBorder="1" applyAlignment="1">
      <alignment/>
    </xf>
    <xf numFmtId="0" fontId="1" fillId="33" borderId="14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4"/>
  <sheetViews>
    <sheetView tabSelected="1" zoomScalePageLayoutView="0" workbookViewId="0" topLeftCell="A1">
      <selection activeCell="K34" sqref="K34"/>
    </sheetView>
  </sheetViews>
  <sheetFormatPr defaultColWidth="9.140625" defaultRowHeight="12.75"/>
  <cols>
    <col min="1" max="1" width="36.8515625" style="0" customWidth="1"/>
    <col min="2" max="2" width="6.57421875" style="0" customWidth="1"/>
    <col min="3" max="3" width="8.00390625" style="0" customWidth="1"/>
    <col min="4" max="4" width="7.8515625" style="0" customWidth="1"/>
    <col min="5" max="5" width="8.00390625" style="0" customWidth="1"/>
    <col min="6" max="6" width="6.140625" style="0" customWidth="1"/>
    <col min="7" max="7" width="7.57421875" style="0" customWidth="1"/>
    <col min="8" max="8" width="6.421875" style="0" customWidth="1"/>
    <col min="9" max="9" width="8.28125" style="0" customWidth="1"/>
    <col min="10" max="10" width="8.421875" style="0" customWidth="1"/>
    <col min="11" max="11" width="7.57421875" style="0" customWidth="1"/>
    <col min="12" max="12" width="6.57421875" style="0" customWidth="1"/>
    <col min="13" max="13" width="12.7109375" style="2" customWidth="1"/>
    <col min="18" max="18" width="10.421875" style="0" bestFit="1" customWidth="1"/>
  </cols>
  <sheetData>
    <row r="1" spans="1:13" ht="12.75">
      <c r="A1" s="58" t="s">
        <v>10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3" ht="12.75">
      <c r="A2" s="58" t="s">
        <v>60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</row>
    <row r="3" spans="1:13" ht="22.5" customHeight="1">
      <c r="A3" s="44" t="s">
        <v>13</v>
      </c>
      <c r="B3" s="30" t="s">
        <v>14</v>
      </c>
      <c r="C3" s="30" t="s">
        <v>15</v>
      </c>
      <c r="D3" s="30" t="s">
        <v>16</v>
      </c>
      <c r="E3" s="30" t="s">
        <v>17</v>
      </c>
      <c r="F3" s="30" t="s">
        <v>3</v>
      </c>
      <c r="G3" s="30" t="s">
        <v>4</v>
      </c>
      <c r="H3" s="30" t="s">
        <v>5</v>
      </c>
      <c r="I3" s="30" t="s">
        <v>6</v>
      </c>
      <c r="J3" s="30" t="s">
        <v>7</v>
      </c>
      <c r="K3" s="30" t="s">
        <v>8</v>
      </c>
      <c r="L3" s="31" t="s">
        <v>9</v>
      </c>
      <c r="M3" s="28" t="s">
        <v>55</v>
      </c>
    </row>
    <row r="4" spans="1:13" ht="15" customHeight="1">
      <c r="A4" s="45" t="s">
        <v>19</v>
      </c>
      <c r="B4" s="11">
        <v>0</v>
      </c>
      <c r="C4" s="11">
        <v>12</v>
      </c>
      <c r="D4" s="11">
        <v>89</v>
      </c>
      <c r="E4" s="11">
        <v>0</v>
      </c>
      <c r="F4" s="10">
        <f aca="true" t="shared" si="0" ref="F4:F26">SUM(B4:E4)</f>
        <v>101</v>
      </c>
      <c r="G4" s="11">
        <v>70</v>
      </c>
      <c r="H4" s="11">
        <v>31</v>
      </c>
      <c r="I4" s="11">
        <v>10</v>
      </c>
      <c r="J4" s="11">
        <v>3</v>
      </c>
      <c r="K4" s="11">
        <v>0</v>
      </c>
      <c r="L4" s="27">
        <v>2</v>
      </c>
      <c r="M4" s="29">
        <f>(F4-'2008 year'!B2)/'2008 year'!B2</f>
        <v>0.32894736842105265</v>
      </c>
    </row>
    <row r="5" spans="1:13" ht="15" customHeight="1">
      <c r="A5" s="45" t="s">
        <v>21</v>
      </c>
      <c r="B5" s="11">
        <v>0</v>
      </c>
      <c r="C5" s="11">
        <v>4</v>
      </c>
      <c r="D5" s="11">
        <v>99</v>
      </c>
      <c r="E5" s="11">
        <v>0</v>
      </c>
      <c r="F5" s="10">
        <f t="shared" si="0"/>
        <v>103</v>
      </c>
      <c r="G5" s="11">
        <v>10</v>
      </c>
      <c r="H5" s="11">
        <v>93</v>
      </c>
      <c r="I5" s="11">
        <v>6</v>
      </c>
      <c r="J5" s="11">
        <v>23</v>
      </c>
      <c r="K5" s="11">
        <v>0</v>
      </c>
      <c r="L5" s="27">
        <v>0</v>
      </c>
      <c r="M5" s="29">
        <f>(F5-'2008 year'!B3)/'2008 year'!B3</f>
        <v>-0.10434782608695652</v>
      </c>
    </row>
    <row r="6" spans="1:13" ht="12.75" customHeight="1">
      <c r="A6" s="45" t="s">
        <v>20</v>
      </c>
      <c r="B6" s="11">
        <v>0</v>
      </c>
      <c r="C6" s="11">
        <v>103</v>
      </c>
      <c r="D6" s="11">
        <v>383</v>
      </c>
      <c r="E6" s="11">
        <v>0</v>
      </c>
      <c r="F6" s="10">
        <f t="shared" si="0"/>
        <v>486</v>
      </c>
      <c r="G6" s="11">
        <v>382</v>
      </c>
      <c r="H6" s="11">
        <v>104</v>
      </c>
      <c r="I6" s="11">
        <v>93</v>
      </c>
      <c r="J6" s="11">
        <v>34</v>
      </c>
      <c r="K6" s="11">
        <v>11</v>
      </c>
      <c r="L6" s="27">
        <v>5</v>
      </c>
      <c r="M6" s="29">
        <f>(F6-'2008 year'!B4)/'2008 year'!B4</f>
        <v>-0.04518664047151277</v>
      </c>
    </row>
    <row r="7" spans="1:13" s="51" customFormat="1" ht="13.5" customHeight="1">
      <c r="A7" s="57" t="s">
        <v>23</v>
      </c>
      <c r="B7" s="50">
        <v>0</v>
      </c>
      <c r="C7" s="50">
        <v>135</v>
      </c>
      <c r="D7" s="50">
        <v>235</v>
      </c>
      <c r="E7" s="50">
        <v>0</v>
      </c>
      <c r="F7" s="10">
        <f t="shared" si="0"/>
        <v>370</v>
      </c>
      <c r="G7" s="50">
        <v>194</v>
      </c>
      <c r="H7" s="50">
        <v>177</v>
      </c>
      <c r="I7" s="50">
        <v>83</v>
      </c>
      <c r="J7" s="50">
        <v>64</v>
      </c>
      <c r="K7" s="50">
        <v>7</v>
      </c>
      <c r="L7" s="56">
        <v>12</v>
      </c>
      <c r="M7" s="54">
        <f>(F7-'2008 year'!B5)/'2008 year'!B5</f>
        <v>0.85</v>
      </c>
    </row>
    <row r="8" spans="1:13" ht="14.25" customHeight="1">
      <c r="A8" s="45" t="s">
        <v>22</v>
      </c>
      <c r="B8" s="11">
        <v>0</v>
      </c>
      <c r="C8" s="11">
        <v>1</v>
      </c>
      <c r="D8" s="11">
        <v>19</v>
      </c>
      <c r="E8" s="11">
        <v>0</v>
      </c>
      <c r="F8" s="10">
        <f t="shared" si="0"/>
        <v>20</v>
      </c>
      <c r="G8" s="11">
        <v>8</v>
      </c>
      <c r="H8" s="11">
        <v>12</v>
      </c>
      <c r="I8" s="11">
        <v>2</v>
      </c>
      <c r="J8" s="11">
        <v>2</v>
      </c>
      <c r="K8" s="11">
        <v>1</v>
      </c>
      <c r="L8" s="27">
        <v>0</v>
      </c>
      <c r="M8" s="29">
        <f>(F8-'2008 year'!B6)/'2008 year'!B6</f>
        <v>-0.13043478260869565</v>
      </c>
    </row>
    <row r="9" spans="1:13" ht="15" customHeight="1">
      <c r="A9" s="45" t="s">
        <v>24</v>
      </c>
      <c r="B9" s="11">
        <v>0</v>
      </c>
      <c r="C9" s="11">
        <v>10</v>
      </c>
      <c r="D9" s="11">
        <v>23</v>
      </c>
      <c r="E9" s="11">
        <v>0</v>
      </c>
      <c r="F9" s="10">
        <f t="shared" si="0"/>
        <v>33</v>
      </c>
      <c r="G9" s="11">
        <v>19</v>
      </c>
      <c r="H9" s="11">
        <v>14</v>
      </c>
      <c r="I9" s="11">
        <v>6</v>
      </c>
      <c r="J9" s="11">
        <v>6</v>
      </c>
      <c r="K9" s="11">
        <v>3</v>
      </c>
      <c r="L9" s="27">
        <v>1</v>
      </c>
      <c r="M9" s="29">
        <f>(F9-'2008 year'!B7)/'2008 year'!B7</f>
        <v>0.06451612903225806</v>
      </c>
    </row>
    <row r="10" spans="1:13" ht="15.75" customHeight="1">
      <c r="A10" s="45" t="s">
        <v>25</v>
      </c>
      <c r="B10" s="11">
        <v>0</v>
      </c>
      <c r="C10" s="11">
        <v>1</v>
      </c>
      <c r="D10" s="11">
        <v>7</v>
      </c>
      <c r="E10" s="11">
        <v>0</v>
      </c>
      <c r="F10" s="10">
        <f t="shared" si="0"/>
        <v>8</v>
      </c>
      <c r="G10" s="11">
        <v>3</v>
      </c>
      <c r="H10" s="11">
        <v>5</v>
      </c>
      <c r="I10" s="11">
        <v>1</v>
      </c>
      <c r="J10" s="11">
        <v>0</v>
      </c>
      <c r="K10" s="11">
        <v>0</v>
      </c>
      <c r="L10" s="27">
        <v>0</v>
      </c>
      <c r="M10" s="29">
        <f>(F10-'2008 year'!B8)/'2008 year'!B8</f>
        <v>0.3333333333333333</v>
      </c>
    </row>
    <row r="11" spans="1:13" ht="15" customHeight="1">
      <c r="A11" s="46" t="s">
        <v>26</v>
      </c>
      <c r="B11" s="11">
        <v>0</v>
      </c>
      <c r="C11" s="11">
        <v>66</v>
      </c>
      <c r="D11" s="11">
        <v>469</v>
      </c>
      <c r="E11" s="11">
        <v>0</v>
      </c>
      <c r="F11" s="10">
        <f t="shared" si="0"/>
        <v>535</v>
      </c>
      <c r="G11" s="11">
        <v>441</v>
      </c>
      <c r="H11" s="11">
        <v>94</v>
      </c>
      <c r="I11" s="11">
        <v>201</v>
      </c>
      <c r="J11" s="11">
        <v>44</v>
      </c>
      <c r="K11" s="11">
        <v>7</v>
      </c>
      <c r="L11" s="27">
        <v>2</v>
      </c>
      <c r="M11" s="29">
        <f>(F11-'2008 year'!B9)/'2008 year'!B9</f>
        <v>0.07214428857715431</v>
      </c>
    </row>
    <row r="12" spans="1:13" ht="13.5" customHeight="1">
      <c r="A12" s="8" t="s">
        <v>28</v>
      </c>
      <c r="B12" s="11">
        <v>0</v>
      </c>
      <c r="C12" s="11">
        <v>22</v>
      </c>
      <c r="D12" s="11">
        <v>402</v>
      </c>
      <c r="E12" s="11">
        <v>0</v>
      </c>
      <c r="F12" s="10">
        <f t="shared" si="0"/>
        <v>424</v>
      </c>
      <c r="G12" s="11">
        <v>127</v>
      </c>
      <c r="H12" s="11">
        <v>297</v>
      </c>
      <c r="I12" s="11">
        <v>47</v>
      </c>
      <c r="J12" s="11">
        <v>70</v>
      </c>
      <c r="K12" s="11">
        <v>15</v>
      </c>
      <c r="L12" s="27">
        <v>19</v>
      </c>
      <c r="M12" s="29">
        <f>(F12-'2008 year'!B10)/'2008 year'!B10</f>
        <v>0.13368983957219252</v>
      </c>
    </row>
    <row r="13" spans="1:13" ht="14.25" customHeight="1">
      <c r="A13" s="8" t="s">
        <v>29</v>
      </c>
      <c r="B13" s="11">
        <v>0</v>
      </c>
      <c r="C13" s="11">
        <v>115</v>
      </c>
      <c r="D13" s="11">
        <v>571</v>
      </c>
      <c r="E13" s="11">
        <v>2</v>
      </c>
      <c r="F13" s="10">
        <f t="shared" si="0"/>
        <v>688</v>
      </c>
      <c r="G13" s="11">
        <v>479</v>
      </c>
      <c r="H13" s="11">
        <v>209</v>
      </c>
      <c r="I13" s="11">
        <v>225</v>
      </c>
      <c r="J13" s="11">
        <v>102</v>
      </c>
      <c r="K13" s="11">
        <v>32</v>
      </c>
      <c r="L13" s="27">
        <v>11</v>
      </c>
      <c r="M13" s="29">
        <f>(F13-'2008 year'!B11)/'2008 year'!B11</f>
        <v>-0.18386714116251482</v>
      </c>
    </row>
    <row r="14" spans="1:13" ht="14.25" customHeight="1">
      <c r="A14" s="8" t="s">
        <v>27</v>
      </c>
      <c r="B14" s="11">
        <v>0</v>
      </c>
      <c r="C14" s="11">
        <v>1</v>
      </c>
      <c r="D14" s="11">
        <v>35</v>
      </c>
      <c r="E14" s="11">
        <v>0</v>
      </c>
      <c r="F14" s="10">
        <f t="shared" si="0"/>
        <v>36</v>
      </c>
      <c r="G14" s="11">
        <v>11</v>
      </c>
      <c r="H14" s="11">
        <v>25</v>
      </c>
      <c r="I14" s="11">
        <v>4</v>
      </c>
      <c r="J14" s="11">
        <v>2</v>
      </c>
      <c r="K14" s="11">
        <v>0</v>
      </c>
      <c r="L14" s="27">
        <v>0</v>
      </c>
      <c r="M14" s="29">
        <f>(F14-'2008 year'!B12)/'2008 year'!B12</f>
        <v>-0.07692307692307693</v>
      </c>
    </row>
    <row r="15" spans="1:13" ht="15" customHeight="1">
      <c r="A15" s="8" t="s">
        <v>43</v>
      </c>
      <c r="B15" s="11">
        <v>0</v>
      </c>
      <c r="C15" s="11">
        <v>4</v>
      </c>
      <c r="D15" s="11">
        <v>51</v>
      </c>
      <c r="E15" s="11">
        <v>3</v>
      </c>
      <c r="F15" s="10">
        <f t="shared" si="0"/>
        <v>58</v>
      </c>
      <c r="G15" s="11">
        <v>4</v>
      </c>
      <c r="H15" s="11">
        <v>54</v>
      </c>
      <c r="I15" s="11">
        <v>1</v>
      </c>
      <c r="J15" s="11">
        <v>9</v>
      </c>
      <c r="K15" s="11">
        <v>0</v>
      </c>
      <c r="L15" s="27">
        <v>1</v>
      </c>
      <c r="M15" s="26">
        <f>(F15-'2008 year'!B13)/'2008 year'!B13</f>
        <v>-0.21621621621621623</v>
      </c>
    </row>
    <row r="16" spans="1:13" ht="13.5" customHeight="1">
      <c r="A16" s="8" t="s">
        <v>30</v>
      </c>
      <c r="B16" s="11">
        <v>0</v>
      </c>
      <c r="C16" s="11">
        <v>0</v>
      </c>
      <c r="D16" s="11">
        <v>12</v>
      </c>
      <c r="E16" s="11">
        <v>1</v>
      </c>
      <c r="F16" s="10">
        <f t="shared" si="0"/>
        <v>13</v>
      </c>
      <c r="G16" s="11">
        <v>0</v>
      </c>
      <c r="H16" s="11">
        <v>13</v>
      </c>
      <c r="I16" s="11">
        <v>0</v>
      </c>
      <c r="J16" s="11">
        <v>0</v>
      </c>
      <c r="K16" s="11">
        <v>0</v>
      </c>
      <c r="L16" s="27">
        <v>0</v>
      </c>
      <c r="M16" s="29">
        <f>(F16-'2008 year'!B14)/'2008 year'!B14</f>
        <v>-0.35</v>
      </c>
    </row>
    <row r="17" spans="1:13" ht="12.75" customHeight="1">
      <c r="A17" s="8" t="s">
        <v>40</v>
      </c>
      <c r="B17" s="11">
        <v>0</v>
      </c>
      <c r="C17" s="11">
        <v>6</v>
      </c>
      <c r="D17" s="11">
        <v>38</v>
      </c>
      <c r="E17" s="11">
        <v>0</v>
      </c>
      <c r="F17" s="10">
        <f t="shared" si="0"/>
        <v>44</v>
      </c>
      <c r="G17" s="11">
        <v>18</v>
      </c>
      <c r="H17" s="11">
        <v>26</v>
      </c>
      <c r="I17" s="11">
        <v>2</v>
      </c>
      <c r="J17" s="11">
        <v>5</v>
      </c>
      <c r="K17" s="11">
        <v>0</v>
      </c>
      <c r="L17" s="27">
        <v>1</v>
      </c>
      <c r="M17" s="29">
        <f>(F17-'2008 year'!B15)/'2008 year'!B15</f>
        <v>0.375</v>
      </c>
    </row>
    <row r="18" spans="1:13" ht="14.25" customHeight="1">
      <c r="A18" s="8" t="s">
        <v>31</v>
      </c>
      <c r="B18" s="11">
        <v>0</v>
      </c>
      <c r="C18" s="11">
        <v>1</v>
      </c>
      <c r="D18" s="11">
        <v>56</v>
      </c>
      <c r="E18" s="11">
        <v>3</v>
      </c>
      <c r="F18" s="10">
        <f t="shared" si="0"/>
        <v>60</v>
      </c>
      <c r="G18" s="11">
        <v>25</v>
      </c>
      <c r="H18" s="11">
        <v>35</v>
      </c>
      <c r="I18" s="11">
        <v>8</v>
      </c>
      <c r="J18" s="11">
        <v>4</v>
      </c>
      <c r="K18" s="11">
        <v>0</v>
      </c>
      <c r="L18" s="27">
        <v>1</v>
      </c>
      <c r="M18" s="29">
        <f>(F18-'2008 year'!B16)/'2008 year'!B16</f>
        <v>0.15384615384615385</v>
      </c>
    </row>
    <row r="19" spans="1:13" ht="13.5" customHeight="1">
      <c r="A19" s="8" t="s">
        <v>39</v>
      </c>
      <c r="B19" s="11">
        <v>0</v>
      </c>
      <c r="C19" s="11">
        <v>61</v>
      </c>
      <c r="D19" s="11">
        <v>181</v>
      </c>
      <c r="E19" s="11">
        <v>0</v>
      </c>
      <c r="F19" s="10">
        <f t="shared" si="0"/>
        <v>242</v>
      </c>
      <c r="G19" s="11">
        <v>122</v>
      </c>
      <c r="H19" s="11">
        <v>120</v>
      </c>
      <c r="I19" s="11">
        <v>65</v>
      </c>
      <c r="J19" s="11">
        <v>55</v>
      </c>
      <c r="K19" s="11">
        <v>5</v>
      </c>
      <c r="L19" s="27">
        <v>9</v>
      </c>
      <c r="M19" s="29">
        <f>(F19-'2008 year'!B17)/'2008 year'!B17</f>
        <v>-0.12949640287769784</v>
      </c>
    </row>
    <row r="20" spans="1:13" ht="13.5" customHeight="1">
      <c r="A20" s="8" t="s">
        <v>37</v>
      </c>
      <c r="B20" s="11">
        <v>0</v>
      </c>
      <c r="C20" s="11">
        <v>1</v>
      </c>
      <c r="D20" s="11">
        <v>34</v>
      </c>
      <c r="E20" s="11">
        <v>0</v>
      </c>
      <c r="F20" s="10">
        <f t="shared" si="0"/>
        <v>35</v>
      </c>
      <c r="G20" s="11">
        <v>17</v>
      </c>
      <c r="H20" s="11">
        <v>18</v>
      </c>
      <c r="I20" s="11">
        <v>1</v>
      </c>
      <c r="J20" s="11">
        <v>5</v>
      </c>
      <c r="K20" s="11">
        <v>0</v>
      </c>
      <c r="L20" s="27">
        <v>1</v>
      </c>
      <c r="M20" s="29">
        <f>(F20-'2008 year'!B18)/'2008 year'!B18</f>
        <v>-0.05405405405405406</v>
      </c>
    </row>
    <row r="21" spans="1:13" ht="13.5" customHeight="1">
      <c r="A21" s="8" t="s">
        <v>38</v>
      </c>
      <c r="B21" s="11">
        <v>0</v>
      </c>
      <c r="C21" s="11">
        <v>5</v>
      </c>
      <c r="D21" s="11">
        <v>33</v>
      </c>
      <c r="E21" s="11">
        <v>0</v>
      </c>
      <c r="F21" s="10">
        <f t="shared" si="0"/>
        <v>38</v>
      </c>
      <c r="G21" s="11">
        <v>19</v>
      </c>
      <c r="H21" s="11">
        <v>19</v>
      </c>
      <c r="I21" s="11">
        <v>10</v>
      </c>
      <c r="J21" s="11">
        <v>2</v>
      </c>
      <c r="K21" s="11">
        <v>2</v>
      </c>
      <c r="L21" s="27">
        <v>0</v>
      </c>
      <c r="M21" s="29">
        <f>(F21-'2008 year'!B19)/'2008 year'!B19</f>
        <v>0.11764705882352941</v>
      </c>
    </row>
    <row r="22" spans="1:13" ht="12.75" customHeight="1">
      <c r="A22" s="8" t="s">
        <v>36</v>
      </c>
      <c r="B22" s="11">
        <v>0</v>
      </c>
      <c r="C22" s="11">
        <v>1</v>
      </c>
      <c r="D22" s="11">
        <v>16</v>
      </c>
      <c r="E22" s="11">
        <v>0</v>
      </c>
      <c r="F22" s="10">
        <f t="shared" si="0"/>
        <v>17</v>
      </c>
      <c r="G22" s="11">
        <v>6</v>
      </c>
      <c r="H22" s="11">
        <v>11</v>
      </c>
      <c r="I22" s="11">
        <v>0</v>
      </c>
      <c r="J22" s="11">
        <v>3</v>
      </c>
      <c r="K22" s="11">
        <v>0</v>
      </c>
      <c r="L22" s="27">
        <v>0</v>
      </c>
      <c r="M22" s="29">
        <f>(F22-'2008 year'!B20)/'2008 year'!B20</f>
        <v>-0.19047619047619047</v>
      </c>
    </row>
    <row r="23" spans="1:13" ht="15" customHeight="1">
      <c r="A23" s="8" t="s">
        <v>35</v>
      </c>
      <c r="B23" s="11">
        <v>0</v>
      </c>
      <c r="C23" s="11">
        <v>1</v>
      </c>
      <c r="D23" s="11">
        <v>16</v>
      </c>
      <c r="E23" s="11">
        <v>0</v>
      </c>
      <c r="F23" s="10">
        <f t="shared" si="0"/>
        <v>17</v>
      </c>
      <c r="G23" s="11">
        <v>6</v>
      </c>
      <c r="H23" s="11">
        <v>11</v>
      </c>
      <c r="I23" s="11">
        <v>1</v>
      </c>
      <c r="J23" s="11">
        <v>3</v>
      </c>
      <c r="K23" s="11">
        <v>0</v>
      </c>
      <c r="L23" s="27">
        <v>0</v>
      </c>
      <c r="M23" s="29">
        <f>(F23-'2008 year'!B21)/'2008 year'!B21</f>
        <v>0.7</v>
      </c>
    </row>
    <row r="24" spans="1:13" ht="15.75" customHeight="1">
      <c r="A24" s="8" t="s">
        <v>34</v>
      </c>
      <c r="B24" s="11">
        <v>0</v>
      </c>
      <c r="C24" s="11">
        <v>5</v>
      </c>
      <c r="D24" s="11">
        <v>13</v>
      </c>
      <c r="E24" s="11">
        <v>0</v>
      </c>
      <c r="F24" s="10">
        <f t="shared" si="0"/>
        <v>18</v>
      </c>
      <c r="G24" s="11">
        <v>7</v>
      </c>
      <c r="H24" s="11">
        <v>11</v>
      </c>
      <c r="I24" s="11">
        <v>2</v>
      </c>
      <c r="J24" s="11">
        <v>5</v>
      </c>
      <c r="K24" s="11">
        <v>1</v>
      </c>
      <c r="L24" s="27">
        <v>0</v>
      </c>
      <c r="M24" s="29">
        <f>(F24-'2008 year'!B22)/'2008 year'!B22</f>
        <v>0.6363636363636364</v>
      </c>
    </row>
    <row r="25" spans="1:13" ht="15" customHeight="1">
      <c r="A25" s="8" t="s">
        <v>32</v>
      </c>
      <c r="B25" s="11">
        <v>0</v>
      </c>
      <c r="C25" s="11">
        <v>31</v>
      </c>
      <c r="D25" s="11">
        <v>131</v>
      </c>
      <c r="E25" s="11">
        <v>0</v>
      </c>
      <c r="F25" s="10">
        <f t="shared" si="0"/>
        <v>162</v>
      </c>
      <c r="G25" s="11">
        <v>102</v>
      </c>
      <c r="H25" s="11">
        <v>60</v>
      </c>
      <c r="I25" s="11">
        <v>22</v>
      </c>
      <c r="J25" s="11">
        <v>12</v>
      </c>
      <c r="K25" s="11">
        <v>3</v>
      </c>
      <c r="L25" s="27">
        <v>0</v>
      </c>
      <c r="M25" s="29">
        <f>(F25-'2008 year'!B23)/'2008 year'!B23</f>
        <v>-0.006134969325153374</v>
      </c>
    </row>
    <row r="26" spans="1:13" ht="15" customHeight="1">
      <c r="A26" s="43" t="s">
        <v>33</v>
      </c>
      <c r="B26" s="11">
        <v>140</v>
      </c>
      <c r="C26" s="11">
        <v>0</v>
      </c>
      <c r="D26" s="11">
        <v>0</v>
      </c>
      <c r="E26" s="11">
        <v>1</v>
      </c>
      <c r="F26" s="10">
        <f t="shared" si="0"/>
        <v>141</v>
      </c>
      <c r="G26" s="11">
        <v>60</v>
      </c>
      <c r="H26" s="11">
        <v>81</v>
      </c>
      <c r="I26" s="11">
        <v>31</v>
      </c>
      <c r="J26" s="11">
        <v>34</v>
      </c>
      <c r="K26" s="11">
        <v>8</v>
      </c>
      <c r="L26" s="27">
        <v>6</v>
      </c>
      <c r="M26" s="29">
        <f>(F26-'2008 year'!B24)/'2008 year'!B24</f>
        <v>-0.16071428571428573</v>
      </c>
    </row>
    <row r="27" spans="1:13" ht="15" customHeight="1">
      <c r="A27" s="45" t="s">
        <v>3</v>
      </c>
      <c r="B27" s="10">
        <f aca="true" t="shared" si="1" ref="B27:L27">SUM(B4:B26)</f>
        <v>140</v>
      </c>
      <c r="C27" s="10">
        <f t="shared" si="1"/>
        <v>586</v>
      </c>
      <c r="D27" s="10">
        <f t="shared" si="1"/>
        <v>2913</v>
      </c>
      <c r="E27" s="10">
        <f t="shared" si="1"/>
        <v>10</v>
      </c>
      <c r="F27" s="10">
        <f>SUM(F4:F26)</f>
        <v>3649</v>
      </c>
      <c r="G27" s="10">
        <f t="shared" si="1"/>
        <v>2130</v>
      </c>
      <c r="H27" s="10">
        <f t="shared" si="1"/>
        <v>1520</v>
      </c>
      <c r="I27" s="10">
        <f t="shared" si="1"/>
        <v>821</v>
      </c>
      <c r="J27" s="10">
        <f t="shared" si="1"/>
        <v>487</v>
      </c>
      <c r="K27" s="10">
        <f t="shared" si="1"/>
        <v>95</v>
      </c>
      <c r="L27" s="10">
        <f t="shared" si="1"/>
        <v>71</v>
      </c>
      <c r="M27" s="29">
        <f>(F27-'2008 year'!B25)/'2008 year'!B25</f>
        <v>0.009405255878284923</v>
      </c>
    </row>
    <row r="28" spans="1:13" ht="12" customHeight="1">
      <c r="A28" s="45" t="s">
        <v>18</v>
      </c>
      <c r="B28" s="11">
        <v>0</v>
      </c>
      <c r="C28" s="11">
        <v>21</v>
      </c>
      <c r="D28" s="11">
        <v>80</v>
      </c>
      <c r="E28" s="11">
        <v>50</v>
      </c>
      <c r="F28" s="10">
        <f>SUM(B28:E28)</f>
        <v>151</v>
      </c>
      <c r="G28" s="11">
        <v>70</v>
      </c>
      <c r="H28" s="11">
        <v>81</v>
      </c>
      <c r="I28" s="11">
        <v>36</v>
      </c>
      <c r="J28" s="11">
        <v>31</v>
      </c>
      <c r="K28" s="11">
        <v>0</v>
      </c>
      <c r="L28" s="27">
        <v>0</v>
      </c>
      <c r="M28" s="29">
        <f>(F28-'2008 year'!B26)/'2008 year'!B26</f>
        <v>-0.01948051948051948</v>
      </c>
    </row>
    <row r="29" spans="1:13" ht="15" customHeight="1">
      <c r="A29" s="8" t="s">
        <v>41</v>
      </c>
      <c r="B29" s="11">
        <v>0</v>
      </c>
      <c r="C29" s="11">
        <v>34</v>
      </c>
      <c r="D29" s="11">
        <v>97</v>
      </c>
      <c r="E29" s="11">
        <v>0</v>
      </c>
      <c r="F29" s="10">
        <v>131</v>
      </c>
      <c r="G29" s="11">
        <v>86</v>
      </c>
      <c r="H29" s="11">
        <v>45</v>
      </c>
      <c r="I29" s="11">
        <v>20</v>
      </c>
      <c r="J29" s="11">
        <v>10</v>
      </c>
      <c r="K29" s="11">
        <v>2</v>
      </c>
      <c r="L29" s="27">
        <v>0</v>
      </c>
      <c r="M29" s="29">
        <f>(F29-'2008 year'!B27)/'2008 year'!B27</f>
        <v>0.09166666666666666</v>
      </c>
    </row>
    <row r="30" spans="1:13" s="34" customFormat="1" ht="12.75">
      <c r="A30" s="47" t="s">
        <v>59</v>
      </c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</row>
    <row r="31" spans="1:13" ht="12.75">
      <c r="A31" s="59" t="s">
        <v>42</v>
      </c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41"/>
    </row>
    <row r="33" ht="12.75">
      <c r="M33" s="22"/>
    </row>
    <row r="34" ht="12.75">
      <c r="M34" s="22"/>
    </row>
  </sheetData>
  <sheetProtection/>
  <mergeCells count="4">
    <mergeCell ref="A1:M1"/>
    <mergeCell ref="A2:M2"/>
    <mergeCell ref="B30:M30"/>
    <mergeCell ref="A31:L31"/>
  </mergeCells>
  <printOptions horizontalCentered="1" verticalCentered="1"/>
  <pageMargins left="0.25" right="0.25" top="0.25" bottom="0.25" header="0.25" footer="0.2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4"/>
  <sheetViews>
    <sheetView zoomScalePageLayoutView="0" workbookViewId="0" topLeftCell="A1">
      <selection activeCell="A30" sqref="A29:A31"/>
    </sheetView>
  </sheetViews>
  <sheetFormatPr defaultColWidth="9.140625" defaultRowHeight="12.75"/>
  <cols>
    <col min="1" max="1" width="36.00390625" style="0" customWidth="1"/>
    <col min="2" max="2" width="7.7109375" style="0" customWidth="1"/>
    <col min="3" max="3" width="8.00390625" style="0" customWidth="1"/>
    <col min="4" max="4" width="7.28125" style="0" customWidth="1"/>
    <col min="5" max="5" width="6.140625" style="0" customWidth="1"/>
    <col min="6" max="6" width="7.28125" style="0" customWidth="1"/>
    <col min="7" max="7" width="6.8515625" style="0" customWidth="1"/>
    <col min="8" max="8" width="7.140625" style="0" customWidth="1"/>
    <col min="9" max="9" width="7.00390625" style="0" customWidth="1"/>
    <col min="10" max="11" width="7.28125" style="0" customWidth="1"/>
    <col min="12" max="12" width="10.421875" style="7" customWidth="1"/>
  </cols>
  <sheetData>
    <row r="1" spans="1:13" ht="12.75">
      <c r="A1" s="58" t="s">
        <v>10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3"/>
    </row>
    <row r="2" spans="1:13" ht="12.75">
      <c r="A2" s="58" t="s">
        <v>58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3"/>
    </row>
    <row r="3" spans="1:12" ht="12.75" customHeight="1">
      <c r="A3" s="6"/>
      <c r="B3" s="6"/>
      <c r="C3" s="6"/>
      <c r="D3" s="6"/>
      <c r="E3" s="6"/>
      <c r="F3" s="6"/>
      <c r="G3" s="6"/>
      <c r="H3" s="6" t="s">
        <v>11</v>
      </c>
      <c r="I3" s="6" t="s">
        <v>11</v>
      </c>
      <c r="J3" s="6" t="s">
        <v>12</v>
      </c>
      <c r="K3" s="6" t="s">
        <v>12</v>
      </c>
      <c r="L3" s="62" t="s">
        <v>54</v>
      </c>
    </row>
    <row r="4" spans="1:12" ht="12.75" customHeight="1">
      <c r="A4" s="4" t="s">
        <v>13</v>
      </c>
      <c r="B4" s="5" t="s">
        <v>0</v>
      </c>
      <c r="C4" s="5" t="s">
        <v>1</v>
      </c>
      <c r="D4" s="5" t="s">
        <v>2</v>
      </c>
      <c r="E4" s="5" t="s">
        <v>3</v>
      </c>
      <c r="F4" s="5" t="s">
        <v>4</v>
      </c>
      <c r="G4" s="5" t="s">
        <v>5</v>
      </c>
      <c r="H4" s="5" t="s">
        <v>4</v>
      </c>
      <c r="I4" s="5" t="s">
        <v>5</v>
      </c>
      <c r="J4" s="5" t="s">
        <v>4</v>
      </c>
      <c r="K4" s="5" t="s">
        <v>5</v>
      </c>
      <c r="L4" s="63"/>
    </row>
    <row r="5" spans="1:12" s="19" customFormat="1" ht="13.5" customHeight="1">
      <c r="A5" s="32" t="s">
        <v>19</v>
      </c>
      <c r="B5" s="24">
        <v>45</v>
      </c>
      <c r="C5" s="24">
        <v>15</v>
      </c>
      <c r="D5" s="24">
        <v>3</v>
      </c>
      <c r="E5" s="25">
        <f aca="true" t="shared" si="0" ref="E5:E24">SUM(B5:D5)</f>
        <v>63</v>
      </c>
      <c r="F5" s="24">
        <v>42</v>
      </c>
      <c r="G5" s="24">
        <v>21</v>
      </c>
      <c r="H5" s="24">
        <v>3</v>
      </c>
      <c r="I5" s="24">
        <v>4</v>
      </c>
      <c r="J5" s="24">
        <v>0</v>
      </c>
      <c r="K5" s="24">
        <v>2</v>
      </c>
      <c r="L5" s="26">
        <f>(E5-'2008 year'!E2)/'2008 year'!E2</f>
        <v>0.05</v>
      </c>
    </row>
    <row r="6" spans="1:12" s="19" customFormat="1" ht="15" customHeight="1">
      <c r="A6" s="8" t="s">
        <v>51</v>
      </c>
      <c r="B6" s="11">
        <v>13</v>
      </c>
      <c r="C6" s="11">
        <v>13</v>
      </c>
      <c r="D6" s="11">
        <v>4</v>
      </c>
      <c r="E6" s="25">
        <f t="shared" si="0"/>
        <v>30</v>
      </c>
      <c r="F6" s="11">
        <v>19</v>
      </c>
      <c r="G6" s="11">
        <v>11</v>
      </c>
      <c r="H6" s="11">
        <v>10</v>
      </c>
      <c r="I6" s="11">
        <v>5</v>
      </c>
      <c r="J6" s="11">
        <v>7</v>
      </c>
      <c r="K6" s="11">
        <v>5</v>
      </c>
      <c r="L6" s="26">
        <f>(E6-'2008 year'!E3)/'2008 year'!E3</f>
        <v>-0.14285714285714285</v>
      </c>
    </row>
    <row r="7" spans="1:12" s="19" customFormat="1" ht="13.5" customHeight="1">
      <c r="A7" s="20" t="s">
        <v>52</v>
      </c>
      <c r="B7" s="23">
        <v>3</v>
      </c>
      <c r="C7" s="23">
        <v>7</v>
      </c>
      <c r="D7" s="23">
        <v>7</v>
      </c>
      <c r="E7" s="25">
        <f t="shared" si="0"/>
        <v>17</v>
      </c>
      <c r="F7" s="23">
        <v>9</v>
      </c>
      <c r="G7" s="23">
        <v>8</v>
      </c>
      <c r="H7" s="23">
        <v>4</v>
      </c>
      <c r="I7" s="23">
        <v>6</v>
      </c>
      <c r="J7" s="23">
        <v>5</v>
      </c>
      <c r="K7" s="23">
        <v>6</v>
      </c>
      <c r="L7" s="26">
        <f>(E7-'2008 year'!E4)/'2008 year'!E4</f>
        <v>-0.05555555555555555</v>
      </c>
    </row>
    <row r="8" spans="1:12" ht="14.25" customHeight="1">
      <c r="A8" s="20" t="s">
        <v>20</v>
      </c>
      <c r="B8" s="23">
        <v>17</v>
      </c>
      <c r="C8" s="23">
        <v>12</v>
      </c>
      <c r="D8" s="23">
        <v>9</v>
      </c>
      <c r="E8" s="25">
        <f t="shared" si="0"/>
        <v>38</v>
      </c>
      <c r="F8" s="23">
        <v>10</v>
      </c>
      <c r="G8" s="23">
        <v>28</v>
      </c>
      <c r="H8" s="23">
        <v>8</v>
      </c>
      <c r="I8" s="23">
        <v>13</v>
      </c>
      <c r="J8" s="23">
        <v>7</v>
      </c>
      <c r="K8" s="23">
        <v>13</v>
      </c>
      <c r="L8" s="26">
        <f>(E8-'2008 year'!E5)/'2008 year'!E5</f>
        <v>-0.07317073170731707</v>
      </c>
    </row>
    <row r="9" spans="1:12" ht="13.5" customHeight="1">
      <c r="A9" s="8" t="s">
        <v>22</v>
      </c>
      <c r="B9" s="9">
        <v>1</v>
      </c>
      <c r="C9" s="9">
        <v>0</v>
      </c>
      <c r="D9" s="9">
        <v>1</v>
      </c>
      <c r="E9" s="25">
        <f t="shared" si="0"/>
        <v>2</v>
      </c>
      <c r="F9" s="9">
        <v>2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26">
        <f>(E9-'2008 year'!E6)/'2008 year'!E6</f>
        <v>1</v>
      </c>
    </row>
    <row r="10" spans="1:12" ht="12.75" customHeight="1">
      <c r="A10" s="8" t="s">
        <v>50</v>
      </c>
      <c r="B10" s="11">
        <v>7</v>
      </c>
      <c r="C10" s="11">
        <v>12</v>
      </c>
      <c r="D10" s="11">
        <v>0</v>
      </c>
      <c r="E10" s="25">
        <f t="shared" si="0"/>
        <v>19</v>
      </c>
      <c r="F10" s="11">
        <v>10</v>
      </c>
      <c r="G10" s="11">
        <v>9</v>
      </c>
      <c r="H10" s="11">
        <v>6</v>
      </c>
      <c r="I10" s="11">
        <v>2</v>
      </c>
      <c r="J10" s="11">
        <v>2</v>
      </c>
      <c r="K10" s="11">
        <v>1</v>
      </c>
      <c r="L10" s="26">
        <f>(E10-'2008 year'!E7)/'2008 year'!E7</f>
        <v>-0.24</v>
      </c>
    </row>
    <row r="11" spans="1:12" ht="15" customHeight="1">
      <c r="A11" s="8" t="s">
        <v>24</v>
      </c>
      <c r="B11" s="11">
        <v>22</v>
      </c>
      <c r="C11" s="11">
        <v>67</v>
      </c>
      <c r="D11" s="11">
        <v>43</v>
      </c>
      <c r="E11" s="25">
        <f t="shared" si="0"/>
        <v>132</v>
      </c>
      <c r="F11" s="11">
        <v>69</v>
      </c>
      <c r="G11" s="11">
        <v>63</v>
      </c>
      <c r="H11" s="11">
        <v>31</v>
      </c>
      <c r="I11" s="11">
        <v>26</v>
      </c>
      <c r="J11" s="11">
        <v>16</v>
      </c>
      <c r="K11" s="11">
        <v>21</v>
      </c>
      <c r="L11" s="26">
        <f>(E11-'2008 year'!E8)/'2008 year'!E8</f>
        <v>0.2815533980582524</v>
      </c>
    </row>
    <row r="12" spans="1:12" ht="15" customHeight="1">
      <c r="A12" s="8" t="s">
        <v>47</v>
      </c>
      <c r="B12" s="9">
        <v>16</v>
      </c>
      <c r="C12" s="9">
        <v>7</v>
      </c>
      <c r="D12" s="9">
        <v>4</v>
      </c>
      <c r="E12" s="25">
        <f t="shared" si="0"/>
        <v>27</v>
      </c>
      <c r="F12" s="9">
        <v>16</v>
      </c>
      <c r="G12" s="9">
        <v>11</v>
      </c>
      <c r="H12" s="9">
        <v>8</v>
      </c>
      <c r="I12" s="9">
        <v>3</v>
      </c>
      <c r="J12" s="9">
        <v>6</v>
      </c>
      <c r="K12" s="9">
        <v>2</v>
      </c>
      <c r="L12" s="26">
        <f>(E12-'2008 year'!E9)/'2008 year'!E9</f>
        <v>0.08</v>
      </c>
    </row>
    <row r="13" spans="1:12" ht="14.25" customHeight="1">
      <c r="A13" s="8" t="s">
        <v>26</v>
      </c>
      <c r="B13" s="9">
        <v>19</v>
      </c>
      <c r="C13" s="9">
        <v>1</v>
      </c>
      <c r="D13" s="9">
        <v>0</v>
      </c>
      <c r="E13" s="25">
        <f t="shared" si="0"/>
        <v>20</v>
      </c>
      <c r="F13" s="9">
        <v>18</v>
      </c>
      <c r="G13" s="9">
        <v>2</v>
      </c>
      <c r="H13" s="9">
        <v>6</v>
      </c>
      <c r="I13" s="9">
        <v>1</v>
      </c>
      <c r="J13" s="9">
        <v>0</v>
      </c>
      <c r="K13" s="9">
        <v>0</v>
      </c>
      <c r="L13" s="26">
        <f>(E13-'2008 year'!E10)/'2008 year'!E10</f>
        <v>0.05263157894736842</v>
      </c>
    </row>
    <row r="14" spans="1:12" ht="12.75" customHeight="1">
      <c r="A14" s="8" t="s">
        <v>48</v>
      </c>
      <c r="B14" s="9">
        <v>21</v>
      </c>
      <c r="C14" s="9">
        <v>16</v>
      </c>
      <c r="D14" s="9">
        <v>6</v>
      </c>
      <c r="E14" s="25">
        <f t="shared" si="0"/>
        <v>43</v>
      </c>
      <c r="F14" s="9">
        <v>18</v>
      </c>
      <c r="G14" s="9">
        <v>25</v>
      </c>
      <c r="H14" s="9">
        <v>6</v>
      </c>
      <c r="I14" s="9">
        <v>4</v>
      </c>
      <c r="J14" s="9">
        <v>4</v>
      </c>
      <c r="K14" s="9">
        <v>3</v>
      </c>
      <c r="L14" s="26">
        <f>(E14-'2008 year'!E11)/'2008 year'!E11</f>
        <v>-0.0851063829787234</v>
      </c>
    </row>
    <row r="15" spans="1:12" ht="14.25" customHeight="1">
      <c r="A15" s="8" t="s">
        <v>28</v>
      </c>
      <c r="B15" s="9">
        <v>60</v>
      </c>
      <c r="C15" s="9">
        <v>30</v>
      </c>
      <c r="D15" s="9">
        <v>2</v>
      </c>
      <c r="E15" s="25">
        <f t="shared" si="0"/>
        <v>92</v>
      </c>
      <c r="F15" s="9">
        <v>49</v>
      </c>
      <c r="G15" s="9">
        <v>43</v>
      </c>
      <c r="H15" s="9">
        <v>29</v>
      </c>
      <c r="I15" s="9">
        <v>23</v>
      </c>
      <c r="J15" s="9">
        <v>20</v>
      </c>
      <c r="K15" s="9">
        <v>13</v>
      </c>
      <c r="L15" s="26">
        <f>(E15-'2008 year'!E12)/'2008 year'!E12</f>
        <v>0.373134328358209</v>
      </c>
    </row>
    <row r="16" spans="1:12" ht="15.75" customHeight="1">
      <c r="A16" s="8" t="s">
        <v>29</v>
      </c>
      <c r="B16" s="11">
        <v>37</v>
      </c>
      <c r="C16" s="11">
        <v>26</v>
      </c>
      <c r="D16" s="11">
        <v>11</v>
      </c>
      <c r="E16" s="25">
        <f t="shared" si="0"/>
        <v>74</v>
      </c>
      <c r="F16" s="11">
        <v>51</v>
      </c>
      <c r="G16" s="11">
        <v>23</v>
      </c>
      <c r="H16" s="11">
        <v>32</v>
      </c>
      <c r="I16" s="11">
        <v>16</v>
      </c>
      <c r="J16" s="11">
        <v>19</v>
      </c>
      <c r="K16" s="11">
        <v>11</v>
      </c>
      <c r="L16" s="26">
        <f>(E16-'2008 year'!E13)/'2008 year'!E13</f>
        <v>-0.08641975308641975</v>
      </c>
    </row>
    <row r="17" spans="1:12" ht="15" customHeight="1">
      <c r="A17" s="8" t="s">
        <v>27</v>
      </c>
      <c r="B17" s="11">
        <v>25</v>
      </c>
      <c r="C17" s="11">
        <v>26</v>
      </c>
      <c r="D17" s="11">
        <v>13</v>
      </c>
      <c r="E17" s="25">
        <f t="shared" si="0"/>
        <v>64</v>
      </c>
      <c r="F17" s="11">
        <v>26</v>
      </c>
      <c r="G17" s="11">
        <v>38</v>
      </c>
      <c r="H17" s="11">
        <v>10</v>
      </c>
      <c r="I17" s="11">
        <v>21</v>
      </c>
      <c r="J17" s="11">
        <v>10</v>
      </c>
      <c r="K17" s="11">
        <v>15</v>
      </c>
      <c r="L17" s="26">
        <f>(E17-'2008 year'!E14)/'2008 year'!E14</f>
        <v>-0.04477611940298507</v>
      </c>
    </row>
    <row r="18" spans="1:12" s="51" customFormat="1" ht="15.75" customHeight="1">
      <c r="A18" s="52" t="s">
        <v>40</v>
      </c>
      <c r="B18" s="50">
        <v>13</v>
      </c>
      <c r="C18" s="50">
        <v>18</v>
      </c>
      <c r="D18" s="50">
        <v>13</v>
      </c>
      <c r="E18" s="25">
        <f t="shared" si="0"/>
        <v>44</v>
      </c>
      <c r="F18" s="50">
        <v>19</v>
      </c>
      <c r="G18" s="50">
        <v>25</v>
      </c>
      <c r="H18" s="50">
        <v>14</v>
      </c>
      <c r="I18" s="50">
        <v>18</v>
      </c>
      <c r="J18" s="50">
        <v>13</v>
      </c>
      <c r="K18" s="50">
        <v>18</v>
      </c>
      <c r="L18" s="54">
        <f>(E18-'2008 year'!E15)/'2008 year'!E15</f>
        <v>0.07317073170731707</v>
      </c>
    </row>
    <row r="19" spans="1:12" ht="15" customHeight="1">
      <c r="A19" s="8" t="s">
        <v>39</v>
      </c>
      <c r="B19" s="11">
        <v>14</v>
      </c>
      <c r="C19" s="11">
        <v>6</v>
      </c>
      <c r="D19" s="11">
        <v>11</v>
      </c>
      <c r="E19" s="25">
        <f t="shared" si="0"/>
        <v>31</v>
      </c>
      <c r="F19" s="11">
        <v>14</v>
      </c>
      <c r="G19" s="11">
        <v>17</v>
      </c>
      <c r="H19" s="11">
        <v>6</v>
      </c>
      <c r="I19" s="11">
        <v>12</v>
      </c>
      <c r="J19" s="11">
        <v>4</v>
      </c>
      <c r="K19" s="11">
        <v>6</v>
      </c>
      <c r="L19" s="26">
        <f>(E19-'2008 year'!E16)/'2008 year'!E16</f>
        <v>0.34782608695652173</v>
      </c>
    </row>
    <row r="20" spans="1:12" ht="15" customHeight="1">
      <c r="A20" s="8" t="s">
        <v>46</v>
      </c>
      <c r="B20" s="9">
        <v>3</v>
      </c>
      <c r="C20" s="9">
        <v>6</v>
      </c>
      <c r="D20" s="9">
        <v>9</v>
      </c>
      <c r="E20" s="25">
        <f t="shared" si="0"/>
        <v>18</v>
      </c>
      <c r="F20" s="9">
        <v>7</v>
      </c>
      <c r="G20" s="9">
        <v>11</v>
      </c>
      <c r="H20" s="9">
        <v>4</v>
      </c>
      <c r="I20" s="9">
        <v>4</v>
      </c>
      <c r="J20" s="9">
        <v>3</v>
      </c>
      <c r="K20" s="9">
        <v>4</v>
      </c>
      <c r="L20" s="26">
        <f>(E20-'2008 year'!E17)/'2008 year'!E17</f>
        <v>-0.21739130434782608</v>
      </c>
    </row>
    <row r="21" spans="1:12" ht="14.25" customHeight="1">
      <c r="A21" s="8" t="s">
        <v>45</v>
      </c>
      <c r="B21" s="11">
        <v>6</v>
      </c>
      <c r="C21" s="11">
        <v>17</v>
      </c>
      <c r="D21" s="11">
        <v>7</v>
      </c>
      <c r="E21" s="25">
        <f t="shared" si="0"/>
        <v>30</v>
      </c>
      <c r="F21" s="11">
        <v>11</v>
      </c>
      <c r="G21" s="11">
        <v>19</v>
      </c>
      <c r="H21" s="11">
        <v>8</v>
      </c>
      <c r="I21" s="11">
        <v>12</v>
      </c>
      <c r="J21" s="11">
        <v>7</v>
      </c>
      <c r="K21" s="11">
        <v>10</v>
      </c>
      <c r="L21" s="26">
        <f>(E21-'2008 year'!E18)/'2008 year'!E18</f>
        <v>0</v>
      </c>
    </row>
    <row r="22" spans="1:12" ht="13.5" customHeight="1">
      <c r="A22" s="8" t="s">
        <v>44</v>
      </c>
      <c r="B22" s="9">
        <v>47</v>
      </c>
      <c r="C22" s="9">
        <v>50</v>
      </c>
      <c r="D22" s="9">
        <v>13</v>
      </c>
      <c r="E22" s="25">
        <f t="shared" si="0"/>
        <v>110</v>
      </c>
      <c r="F22" s="9">
        <v>55</v>
      </c>
      <c r="G22" s="9">
        <v>55</v>
      </c>
      <c r="H22" s="9">
        <v>26</v>
      </c>
      <c r="I22" s="9">
        <v>30</v>
      </c>
      <c r="J22" s="9">
        <v>19</v>
      </c>
      <c r="K22" s="9">
        <v>24</v>
      </c>
      <c r="L22" s="26">
        <f>(E22-'2008 year'!E19)/'2008 year'!E19</f>
        <v>0.1111111111111111</v>
      </c>
    </row>
    <row r="23" spans="1:12" ht="14.25" customHeight="1">
      <c r="A23" s="8" t="s">
        <v>32</v>
      </c>
      <c r="B23" s="11">
        <v>20</v>
      </c>
      <c r="C23" s="11">
        <v>20</v>
      </c>
      <c r="D23" s="11">
        <v>11</v>
      </c>
      <c r="E23" s="25">
        <f t="shared" si="0"/>
        <v>51</v>
      </c>
      <c r="F23" s="11">
        <v>24</v>
      </c>
      <c r="G23" s="11">
        <v>27</v>
      </c>
      <c r="H23" s="11">
        <v>11</v>
      </c>
      <c r="I23" s="11">
        <v>6</v>
      </c>
      <c r="J23" s="11">
        <v>5</v>
      </c>
      <c r="K23" s="11">
        <v>6</v>
      </c>
      <c r="L23" s="26">
        <f>(E23-'2008 year'!E20)/'2008 year'!E20</f>
        <v>-0.05555555555555555</v>
      </c>
    </row>
    <row r="24" spans="1:13" ht="12.75" customHeight="1">
      <c r="A24" s="8" t="s">
        <v>18</v>
      </c>
      <c r="B24" s="9">
        <v>27</v>
      </c>
      <c r="C24" s="9">
        <v>43</v>
      </c>
      <c r="D24" s="9">
        <v>10</v>
      </c>
      <c r="E24" s="25">
        <f t="shared" si="0"/>
        <v>80</v>
      </c>
      <c r="F24" s="9">
        <v>18</v>
      </c>
      <c r="G24" s="9">
        <v>62</v>
      </c>
      <c r="H24" s="9">
        <v>10</v>
      </c>
      <c r="I24" s="9">
        <v>49</v>
      </c>
      <c r="J24" s="9">
        <v>10</v>
      </c>
      <c r="K24" s="9">
        <v>43</v>
      </c>
      <c r="L24" s="26">
        <f>(E24-'2008 year'!E21)/'2008 year'!E21</f>
        <v>0.03896103896103896</v>
      </c>
      <c r="M24" s="37"/>
    </row>
    <row r="25" spans="1:12" ht="15" customHeight="1">
      <c r="A25" s="36" t="s">
        <v>3</v>
      </c>
      <c r="B25" s="10">
        <f aca="true" t="shared" si="1" ref="B25:K25">SUM(B5:B24)</f>
        <v>416</v>
      </c>
      <c r="C25" s="10">
        <f t="shared" si="1"/>
        <v>392</v>
      </c>
      <c r="D25" s="10">
        <f t="shared" si="1"/>
        <v>177</v>
      </c>
      <c r="E25" s="25">
        <f t="shared" si="1"/>
        <v>985</v>
      </c>
      <c r="F25" s="10">
        <f t="shared" si="1"/>
        <v>487</v>
      </c>
      <c r="G25" s="10">
        <f t="shared" si="1"/>
        <v>498</v>
      </c>
      <c r="H25" s="10">
        <f t="shared" si="1"/>
        <v>232</v>
      </c>
      <c r="I25" s="10">
        <f t="shared" si="1"/>
        <v>255</v>
      </c>
      <c r="J25" s="10">
        <f t="shared" si="1"/>
        <v>157</v>
      </c>
      <c r="K25" s="10">
        <f t="shared" si="1"/>
        <v>203</v>
      </c>
      <c r="L25" s="26">
        <f>(E25-'2008 year'!E22)/'2008 year'!E22</f>
        <v>0.05235042735042735</v>
      </c>
    </row>
    <row r="26" spans="1:12" s="49" customFormat="1" ht="14.25" customHeight="1">
      <c r="A26" s="55" t="s">
        <v>49</v>
      </c>
      <c r="B26" s="48">
        <v>22</v>
      </c>
      <c r="C26" s="48">
        <v>67</v>
      </c>
      <c r="D26" s="48">
        <v>43</v>
      </c>
      <c r="E26" s="53">
        <f>SUM(B26:D26)</f>
        <v>132</v>
      </c>
      <c r="F26" s="48">
        <v>69</v>
      </c>
      <c r="G26" s="48">
        <v>63</v>
      </c>
      <c r="H26" s="48">
        <v>31</v>
      </c>
      <c r="I26" s="48">
        <v>26</v>
      </c>
      <c r="J26" s="48">
        <v>16</v>
      </c>
      <c r="K26" s="48">
        <v>21</v>
      </c>
      <c r="L26" s="54">
        <f>(E26-'2008 year'!E23)/'2008 year'!E23</f>
        <v>-0.022222222222222223</v>
      </c>
    </row>
    <row r="27" spans="1:12" ht="12.75">
      <c r="A27" s="47" t="s">
        <v>59</v>
      </c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</row>
    <row r="28" spans="1:8" ht="12.75">
      <c r="A28" s="42" t="s">
        <v>53</v>
      </c>
      <c r="B28" s="42"/>
      <c r="C28" s="42"/>
      <c r="D28" s="42"/>
      <c r="E28" s="42"/>
      <c r="F28" s="42"/>
      <c r="G28" s="42"/>
      <c r="H28" s="42"/>
    </row>
    <row r="32" spans="3:13" ht="12.75"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</row>
    <row r="33" spans="1:12" ht="19.5" customHeight="1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60"/>
    </row>
    <row r="34" spans="1:12" ht="19.5" customHeight="1">
      <c r="A34" s="12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61"/>
    </row>
    <row r="35" spans="1:12" ht="19.5" customHeight="1">
      <c r="A35" s="14"/>
      <c r="B35" s="15"/>
      <c r="C35" s="15"/>
      <c r="D35" s="15"/>
      <c r="E35" s="16"/>
      <c r="F35" s="15"/>
      <c r="G35" s="15"/>
      <c r="H35" s="15"/>
      <c r="I35" s="15"/>
      <c r="J35" s="15"/>
      <c r="K35" s="15"/>
      <c r="L35" s="17"/>
    </row>
    <row r="36" spans="1:12" ht="19.5" customHeight="1">
      <c r="A36" s="14"/>
      <c r="B36" s="15"/>
      <c r="C36" s="15"/>
      <c r="D36" s="15"/>
      <c r="E36" s="16"/>
      <c r="F36" s="15"/>
      <c r="G36" s="15"/>
      <c r="H36" s="15"/>
      <c r="I36" s="15"/>
      <c r="J36" s="15"/>
      <c r="K36" s="15"/>
      <c r="L36" s="17"/>
    </row>
    <row r="37" spans="1:12" ht="19.5" customHeight="1">
      <c r="A37" s="14"/>
      <c r="B37" s="15"/>
      <c r="C37" s="15"/>
      <c r="D37" s="15"/>
      <c r="E37" s="16"/>
      <c r="F37" s="15"/>
      <c r="G37" s="15"/>
      <c r="H37" s="15"/>
      <c r="I37" s="15"/>
      <c r="J37" s="15"/>
      <c r="K37" s="15"/>
      <c r="L37" s="18"/>
    </row>
    <row r="38" spans="1:12" ht="19.5" customHeight="1">
      <c r="A38" s="14"/>
      <c r="B38" s="15"/>
      <c r="C38" s="15"/>
      <c r="D38" s="15"/>
      <c r="E38" s="16"/>
      <c r="F38" s="15"/>
      <c r="G38" s="15"/>
      <c r="H38" s="15"/>
      <c r="I38" s="15"/>
      <c r="J38" s="15"/>
      <c r="K38" s="15"/>
      <c r="L38" s="17"/>
    </row>
    <row r="39" spans="1:12" ht="19.5" customHeight="1">
      <c r="A39" s="14"/>
      <c r="B39" s="15"/>
      <c r="C39" s="15"/>
      <c r="D39" s="15"/>
      <c r="E39" s="16"/>
      <c r="F39" s="15"/>
      <c r="G39" s="15"/>
      <c r="H39" s="15"/>
      <c r="I39" s="15"/>
      <c r="J39" s="15"/>
      <c r="K39" s="15"/>
      <c r="L39" s="18"/>
    </row>
    <row r="40" spans="1:12" ht="19.5" customHeight="1">
      <c r="A40" s="14"/>
      <c r="B40" s="15"/>
      <c r="C40" s="15"/>
      <c r="D40" s="15"/>
      <c r="E40" s="16"/>
      <c r="F40" s="15"/>
      <c r="G40" s="15"/>
      <c r="H40" s="15"/>
      <c r="I40" s="15"/>
      <c r="J40" s="15"/>
      <c r="K40" s="15"/>
      <c r="L40" s="17"/>
    </row>
    <row r="41" spans="1:12" ht="19.5" customHeight="1">
      <c r="A41" s="14"/>
      <c r="B41" s="15"/>
      <c r="C41" s="15"/>
      <c r="D41" s="15"/>
      <c r="E41" s="16"/>
      <c r="F41" s="15"/>
      <c r="G41" s="15"/>
      <c r="H41" s="15"/>
      <c r="I41" s="15"/>
      <c r="J41" s="15"/>
      <c r="K41" s="15"/>
      <c r="L41" s="17"/>
    </row>
    <row r="42" spans="1:12" ht="19.5" customHeight="1">
      <c r="A42" s="14"/>
      <c r="B42" s="15"/>
      <c r="C42" s="15"/>
      <c r="D42" s="15"/>
      <c r="E42" s="16"/>
      <c r="F42" s="15"/>
      <c r="G42" s="15"/>
      <c r="H42" s="15"/>
      <c r="I42" s="15"/>
      <c r="J42" s="15"/>
      <c r="K42" s="15"/>
      <c r="L42" s="17"/>
    </row>
    <row r="43" spans="1:12" ht="19.5" customHeight="1">
      <c r="A43" s="14"/>
      <c r="B43" s="15"/>
      <c r="C43" s="15"/>
      <c r="D43" s="15"/>
      <c r="E43" s="16"/>
      <c r="F43" s="15"/>
      <c r="G43" s="15"/>
      <c r="H43" s="15"/>
      <c r="I43" s="15"/>
      <c r="J43" s="15"/>
      <c r="K43" s="15"/>
      <c r="L43" s="17"/>
    </row>
    <row r="44" spans="1:12" ht="19.5" customHeight="1">
      <c r="A44" s="14"/>
      <c r="B44" s="15"/>
      <c r="C44" s="15"/>
      <c r="D44" s="15"/>
      <c r="E44" s="16"/>
      <c r="F44" s="15"/>
      <c r="G44" s="15"/>
      <c r="H44" s="15"/>
      <c r="I44" s="15"/>
      <c r="J44" s="15"/>
      <c r="K44" s="15"/>
      <c r="L44" s="17"/>
    </row>
    <row r="45" spans="1:12" ht="19.5" customHeight="1">
      <c r="A45" s="14"/>
      <c r="B45" s="15"/>
      <c r="C45" s="15"/>
      <c r="D45" s="15"/>
      <c r="E45" s="16"/>
      <c r="F45" s="15"/>
      <c r="G45" s="15"/>
      <c r="H45" s="15"/>
      <c r="I45" s="15"/>
      <c r="J45" s="15"/>
      <c r="K45" s="15"/>
      <c r="L45" s="18"/>
    </row>
    <row r="46" spans="1:12" ht="19.5" customHeight="1">
      <c r="A46" s="14"/>
      <c r="B46" s="15"/>
      <c r="C46" s="15"/>
      <c r="D46" s="15"/>
      <c r="E46" s="16"/>
      <c r="F46" s="15"/>
      <c r="G46" s="15"/>
      <c r="H46" s="15"/>
      <c r="I46" s="15"/>
      <c r="J46" s="15"/>
      <c r="K46" s="15"/>
      <c r="L46" s="17"/>
    </row>
    <row r="47" spans="1:12" ht="19.5" customHeight="1">
      <c r="A47" s="14"/>
      <c r="B47" s="15"/>
      <c r="C47" s="15"/>
      <c r="D47" s="15"/>
      <c r="E47" s="16"/>
      <c r="F47" s="15"/>
      <c r="G47" s="15"/>
      <c r="H47" s="15"/>
      <c r="I47" s="15"/>
      <c r="J47" s="15"/>
      <c r="K47" s="15"/>
      <c r="L47" s="18"/>
    </row>
    <row r="48" spans="1:12" ht="19.5" customHeight="1">
      <c r="A48" s="14"/>
      <c r="B48" s="15"/>
      <c r="C48" s="15"/>
      <c r="D48" s="15"/>
      <c r="E48" s="16"/>
      <c r="F48" s="15"/>
      <c r="G48" s="15"/>
      <c r="H48" s="15"/>
      <c r="I48" s="15"/>
      <c r="J48" s="15"/>
      <c r="K48" s="15"/>
      <c r="L48" s="18"/>
    </row>
    <row r="49" spans="1:12" ht="19.5" customHeight="1">
      <c r="A49" s="14"/>
      <c r="B49" s="15"/>
      <c r="C49" s="15"/>
      <c r="D49" s="15"/>
      <c r="E49" s="16"/>
      <c r="F49" s="15"/>
      <c r="G49" s="15"/>
      <c r="H49" s="15"/>
      <c r="I49" s="15"/>
      <c r="J49" s="15"/>
      <c r="K49" s="15"/>
      <c r="L49" s="17"/>
    </row>
    <row r="50" spans="1:12" ht="19.5" customHeight="1">
      <c r="A50" s="14"/>
      <c r="B50" s="15"/>
      <c r="C50" s="15"/>
      <c r="D50" s="15"/>
      <c r="E50" s="16"/>
      <c r="F50" s="15"/>
      <c r="G50" s="15"/>
      <c r="H50" s="15"/>
      <c r="I50" s="15"/>
      <c r="J50" s="15"/>
      <c r="K50" s="15"/>
      <c r="L50" s="17"/>
    </row>
    <row r="51" spans="1:12" ht="19.5" customHeight="1">
      <c r="A51" s="14"/>
      <c r="B51" s="15"/>
      <c r="C51" s="15"/>
      <c r="D51" s="15"/>
      <c r="E51" s="16"/>
      <c r="F51" s="15"/>
      <c r="G51" s="15"/>
      <c r="H51" s="15"/>
      <c r="I51" s="15"/>
      <c r="J51" s="15"/>
      <c r="K51" s="15"/>
      <c r="L51" s="17"/>
    </row>
    <row r="52" spans="1:12" ht="19.5" customHeight="1">
      <c r="A52" s="14"/>
      <c r="B52" s="15"/>
      <c r="C52" s="15"/>
      <c r="D52" s="15"/>
      <c r="E52" s="16"/>
      <c r="F52" s="15"/>
      <c r="G52" s="15"/>
      <c r="H52" s="15"/>
      <c r="I52" s="15"/>
      <c r="J52" s="15"/>
      <c r="K52" s="15"/>
      <c r="L52" s="17"/>
    </row>
    <row r="53" spans="1:12" ht="19.5" customHeight="1">
      <c r="A53" s="14"/>
      <c r="B53" s="15"/>
      <c r="C53" s="15"/>
      <c r="D53" s="15"/>
      <c r="E53" s="16"/>
      <c r="F53" s="15"/>
      <c r="G53" s="15"/>
      <c r="H53" s="15"/>
      <c r="I53" s="15"/>
      <c r="J53" s="15"/>
      <c r="K53" s="15"/>
      <c r="L53" s="17"/>
    </row>
    <row r="54" spans="1:12" ht="19.5" customHeight="1">
      <c r="A54" s="14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7"/>
    </row>
  </sheetData>
  <sheetProtection/>
  <mergeCells count="6">
    <mergeCell ref="A1:L1"/>
    <mergeCell ref="A2:L2"/>
    <mergeCell ref="L33:L34"/>
    <mergeCell ref="L3:L4"/>
    <mergeCell ref="B27:L27"/>
    <mergeCell ref="C32:M32"/>
  </mergeCells>
  <printOptions horizontalCentered="1"/>
  <pageMargins left="0.4" right="0.4" top="0.4" bottom="0.4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2"/>
  <sheetViews>
    <sheetView zoomScalePageLayoutView="0" workbookViewId="0" topLeftCell="A1">
      <selection activeCell="E25" sqref="E25"/>
    </sheetView>
  </sheetViews>
  <sheetFormatPr defaultColWidth="9.140625" defaultRowHeight="12.75"/>
  <cols>
    <col min="1" max="1" width="38.28125" style="0" customWidth="1"/>
    <col min="2" max="2" width="11.57421875" style="0" customWidth="1"/>
    <col min="4" max="4" width="47.140625" style="0" customWidth="1"/>
    <col min="5" max="5" width="12.00390625" style="0" bestFit="1" customWidth="1"/>
  </cols>
  <sheetData>
    <row r="1" spans="1:16" ht="12.75">
      <c r="A1" s="64" t="s">
        <v>56</v>
      </c>
      <c r="B1" s="65"/>
      <c r="D1" s="66" t="s">
        <v>57</v>
      </c>
      <c r="E1" s="66"/>
      <c r="H1" s="21"/>
      <c r="I1" s="21"/>
      <c r="J1" s="21"/>
      <c r="K1" s="21"/>
      <c r="L1" s="38"/>
      <c r="M1" s="21"/>
      <c r="N1" s="21"/>
      <c r="O1" s="21"/>
      <c r="P1" s="21"/>
    </row>
    <row r="2" spans="1:16" ht="14.25" customHeight="1">
      <c r="A2" s="45" t="s">
        <v>19</v>
      </c>
      <c r="B2" s="35">
        <v>76</v>
      </c>
      <c r="C2" s="1"/>
      <c r="D2" s="32" t="s">
        <v>19</v>
      </c>
      <c r="E2" s="35">
        <v>60</v>
      </c>
      <c r="H2" s="21"/>
      <c r="I2" s="16"/>
      <c r="J2" s="21"/>
      <c r="K2" s="21"/>
      <c r="L2" s="39"/>
      <c r="M2" s="21"/>
      <c r="N2" s="33"/>
      <c r="O2" s="21"/>
      <c r="P2" s="21"/>
    </row>
    <row r="3" spans="1:16" ht="12.75">
      <c r="A3" s="45" t="s">
        <v>21</v>
      </c>
      <c r="B3" s="35">
        <v>115</v>
      </c>
      <c r="C3" s="1"/>
      <c r="D3" s="8" t="s">
        <v>51</v>
      </c>
      <c r="E3" s="35">
        <v>35</v>
      </c>
      <c r="H3" s="21"/>
      <c r="I3" s="16"/>
      <c r="J3" s="21"/>
      <c r="K3" s="21"/>
      <c r="L3" s="39"/>
      <c r="M3" s="21"/>
      <c r="N3" s="15"/>
      <c r="O3" s="21"/>
      <c r="P3" s="21"/>
    </row>
    <row r="4" spans="1:16" ht="12.75">
      <c r="A4" s="45" t="s">
        <v>20</v>
      </c>
      <c r="B4" s="35">
        <v>509</v>
      </c>
      <c r="C4" s="1"/>
      <c r="D4" s="20" t="s">
        <v>52</v>
      </c>
      <c r="E4" s="35">
        <v>18</v>
      </c>
      <c r="H4" s="21"/>
      <c r="I4" s="16"/>
      <c r="J4" s="21"/>
      <c r="K4" s="21"/>
      <c r="L4" s="39"/>
      <c r="M4" s="21"/>
      <c r="N4" s="15"/>
      <c r="O4" s="21"/>
      <c r="P4" s="21"/>
    </row>
    <row r="5" spans="1:16" ht="12.75">
      <c r="A5" s="57" t="s">
        <v>23</v>
      </c>
      <c r="B5" s="35">
        <v>200</v>
      </c>
      <c r="C5" s="1"/>
      <c r="D5" s="20" t="s">
        <v>20</v>
      </c>
      <c r="E5" s="35">
        <v>41</v>
      </c>
      <c r="H5" s="21"/>
      <c r="I5" s="16"/>
      <c r="J5" s="21"/>
      <c r="K5" s="21"/>
      <c r="L5" s="39"/>
      <c r="M5" s="21"/>
      <c r="N5" s="15"/>
      <c r="O5" s="21"/>
      <c r="P5" s="21"/>
    </row>
    <row r="6" spans="1:16" ht="12.75">
      <c r="A6" s="45" t="s">
        <v>22</v>
      </c>
      <c r="B6" s="35">
        <v>23</v>
      </c>
      <c r="C6" s="1"/>
      <c r="D6" s="8" t="s">
        <v>22</v>
      </c>
      <c r="E6" s="35">
        <v>1</v>
      </c>
      <c r="H6" s="21"/>
      <c r="I6" s="16"/>
      <c r="J6" s="21"/>
      <c r="K6" s="21"/>
      <c r="L6" s="39"/>
      <c r="M6" s="21"/>
      <c r="N6" s="15"/>
      <c r="O6" s="21"/>
      <c r="P6" s="21"/>
    </row>
    <row r="7" spans="1:16" ht="12.75">
      <c r="A7" s="45" t="s">
        <v>24</v>
      </c>
      <c r="B7" s="35">
        <v>31</v>
      </c>
      <c r="C7" s="1"/>
      <c r="D7" s="8" t="s">
        <v>50</v>
      </c>
      <c r="E7" s="35">
        <v>25</v>
      </c>
      <c r="H7" s="21"/>
      <c r="I7" s="16"/>
      <c r="J7" s="21"/>
      <c r="K7" s="21"/>
      <c r="L7" s="39"/>
      <c r="M7" s="21"/>
      <c r="N7" s="15"/>
      <c r="O7" s="21"/>
      <c r="P7" s="21"/>
    </row>
    <row r="8" spans="1:16" ht="12.75">
      <c r="A8" s="45" t="s">
        <v>25</v>
      </c>
      <c r="B8" s="35">
        <v>6</v>
      </c>
      <c r="C8" s="1"/>
      <c r="D8" s="8" t="s">
        <v>24</v>
      </c>
      <c r="E8" s="35">
        <v>103</v>
      </c>
      <c r="H8" s="21"/>
      <c r="I8" s="16"/>
      <c r="J8" s="21"/>
      <c r="K8" s="21"/>
      <c r="L8" s="39"/>
      <c r="M8" s="21"/>
      <c r="N8" s="15"/>
      <c r="O8" s="21"/>
      <c r="P8" s="21"/>
    </row>
    <row r="9" spans="1:16" ht="12.75">
      <c r="A9" s="46" t="s">
        <v>26</v>
      </c>
      <c r="B9" s="35">
        <v>499</v>
      </c>
      <c r="C9" s="1"/>
      <c r="D9" s="8" t="s">
        <v>47</v>
      </c>
      <c r="E9" s="35">
        <v>25</v>
      </c>
      <c r="H9" s="21"/>
      <c r="I9" s="16"/>
      <c r="J9" s="21"/>
      <c r="K9" s="21"/>
      <c r="L9" s="39"/>
      <c r="M9" s="21"/>
      <c r="N9" s="15"/>
      <c r="O9" s="21"/>
      <c r="P9" s="21"/>
    </row>
    <row r="10" spans="1:16" ht="12.75">
      <c r="A10" s="8" t="s">
        <v>28</v>
      </c>
      <c r="B10" s="35">
        <v>374</v>
      </c>
      <c r="C10" s="1"/>
      <c r="D10" s="8" t="s">
        <v>26</v>
      </c>
      <c r="E10" s="35">
        <v>19</v>
      </c>
      <c r="H10" s="21"/>
      <c r="I10" s="16"/>
      <c r="J10" s="21"/>
      <c r="K10" s="21"/>
      <c r="L10" s="39"/>
      <c r="M10" s="21"/>
      <c r="N10" s="15"/>
      <c r="O10" s="21"/>
      <c r="P10" s="21"/>
    </row>
    <row r="11" spans="1:16" ht="12.75">
      <c r="A11" s="8" t="s">
        <v>29</v>
      </c>
      <c r="B11" s="35">
        <v>843</v>
      </c>
      <c r="C11" s="1"/>
      <c r="D11" s="8" t="s">
        <v>48</v>
      </c>
      <c r="E11" s="35">
        <v>47</v>
      </c>
      <c r="H11" s="21"/>
      <c r="I11" s="16"/>
      <c r="J11" s="21"/>
      <c r="K11" s="21"/>
      <c r="L11" s="39"/>
      <c r="M11" s="21"/>
      <c r="N11" s="15"/>
      <c r="O11" s="21"/>
      <c r="P11" s="21"/>
    </row>
    <row r="12" spans="1:16" ht="12.75">
      <c r="A12" s="8" t="s">
        <v>27</v>
      </c>
      <c r="B12" s="35">
        <v>39</v>
      </c>
      <c r="C12" s="1"/>
      <c r="D12" s="8" t="s">
        <v>28</v>
      </c>
      <c r="E12" s="35">
        <v>67</v>
      </c>
      <c r="H12" s="21"/>
      <c r="I12" s="16"/>
      <c r="J12" s="21"/>
      <c r="K12" s="21"/>
      <c r="L12" s="39"/>
      <c r="M12" s="21"/>
      <c r="N12" s="15"/>
      <c r="O12" s="21"/>
      <c r="P12" s="21"/>
    </row>
    <row r="13" spans="1:16" ht="12.75">
      <c r="A13" s="8" t="s">
        <v>43</v>
      </c>
      <c r="B13" s="35">
        <v>74</v>
      </c>
      <c r="C13" s="1"/>
      <c r="D13" s="8" t="s">
        <v>29</v>
      </c>
      <c r="E13" s="35">
        <v>81</v>
      </c>
      <c r="H13" s="21"/>
      <c r="I13" s="16"/>
      <c r="J13" s="21"/>
      <c r="K13" s="21"/>
      <c r="L13" s="39"/>
      <c r="M13" s="21"/>
      <c r="N13" s="15"/>
      <c r="O13" s="21"/>
      <c r="P13" s="21"/>
    </row>
    <row r="14" spans="1:16" ht="12.75">
      <c r="A14" s="8" t="s">
        <v>30</v>
      </c>
      <c r="B14" s="35">
        <v>20</v>
      </c>
      <c r="C14" s="1"/>
      <c r="D14" s="8" t="s">
        <v>27</v>
      </c>
      <c r="E14" s="35">
        <v>67</v>
      </c>
      <c r="I14" s="16"/>
      <c r="J14" s="21"/>
      <c r="K14" s="21"/>
      <c r="L14" s="39"/>
      <c r="M14" s="21"/>
      <c r="N14" s="15"/>
      <c r="O14" s="21"/>
      <c r="P14" s="21"/>
    </row>
    <row r="15" spans="1:16" ht="12.75">
      <c r="A15" s="8" t="s">
        <v>40</v>
      </c>
      <c r="B15" s="35">
        <v>32</v>
      </c>
      <c r="C15" s="1"/>
      <c r="D15" s="52" t="s">
        <v>40</v>
      </c>
      <c r="E15" s="35">
        <v>41</v>
      </c>
      <c r="I15" s="16"/>
      <c r="J15" s="21"/>
      <c r="K15" s="21"/>
      <c r="L15" s="39"/>
      <c r="M15" s="21"/>
      <c r="N15" s="15"/>
      <c r="O15" s="21"/>
      <c r="P15" s="21"/>
    </row>
    <row r="16" spans="1:16" ht="12.75">
      <c r="A16" s="8" t="s">
        <v>31</v>
      </c>
      <c r="B16" s="35">
        <v>52</v>
      </c>
      <c r="C16" s="1"/>
      <c r="D16" s="8" t="s">
        <v>39</v>
      </c>
      <c r="E16" s="35">
        <v>23</v>
      </c>
      <c r="H16" s="21"/>
      <c r="I16" s="16"/>
      <c r="J16" s="21"/>
      <c r="K16" s="21"/>
      <c r="L16" s="39"/>
      <c r="M16" s="21"/>
      <c r="N16" s="15"/>
      <c r="O16" s="21"/>
      <c r="P16" s="21"/>
    </row>
    <row r="17" spans="1:16" ht="12.75">
      <c r="A17" s="8" t="s">
        <v>39</v>
      </c>
      <c r="B17" s="35">
        <v>278</v>
      </c>
      <c r="C17" s="1"/>
      <c r="D17" s="8" t="s">
        <v>46</v>
      </c>
      <c r="E17" s="35">
        <v>23</v>
      </c>
      <c r="F17" s="1"/>
      <c r="H17" s="21"/>
      <c r="I17" s="16"/>
      <c r="J17" s="21"/>
      <c r="K17" s="21"/>
      <c r="L17" s="39"/>
      <c r="M17" s="21"/>
      <c r="N17" s="15"/>
      <c r="O17" s="21"/>
      <c r="P17" s="21"/>
    </row>
    <row r="18" spans="1:16" ht="12.75">
      <c r="A18" s="8" t="s">
        <v>37</v>
      </c>
      <c r="B18" s="35">
        <v>37</v>
      </c>
      <c r="C18" s="1"/>
      <c r="D18" s="8" t="s">
        <v>45</v>
      </c>
      <c r="E18" s="35">
        <v>30</v>
      </c>
      <c r="F18" s="1"/>
      <c r="H18" s="21"/>
      <c r="I18" s="16"/>
      <c r="J18" s="21"/>
      <c r="K18" s="21"/>
      <c r="L18" s="39"/>
      <c r="M18" s="21"/>
      <c r="N18" s="15"/>
      <c r="O18" s="21"/>
      <c r="P18" s="21"/>
    </row>
    <row r="19" spans="1:16" ht="12.75">
      <c r="A19" s="8" t="s">
        <v>38</v>
      </c>
      <c r="B19" s="35">
        <v>34</v>
      </c>
      <c r="C19" s="1"/>
      <c r="D19" s="8" t="s">
        <v>44</v>
      </c>
      <c r="E19" s="35">
        <v>99</v>
      </c>
      <c r="F19" s="1"/>
      <c r="H19" s="21"/>
      <c r="I19" s="16"/>
      <c r="J19" s="21"/>
      <c r="K19" s="21"/>
      <c r="L19" s="39"/>
      <c r="M19" s="21"/>
      <c r="N19" s="15"/>
      <c r="O19" s="21"/>
      <c r="P19" s="21"/>
    </row>
    <row r="20" spans="1:16" ht="12.75">
      <c r="A20" s="8" t="s">
        <v>36</v>
      </c>
      <c r="B20" s="35">
        <v>21</v>
      </c>
      <c r="C20" s="1"/>
      <c r="D20" s="8" t="s">
        <v>32</v>
      </c>
      <c r="E20" s="35">
        <v>54</v>
      </c>
      <c r="F20" s="1"/>
      <c r="H20" s="21"/>
      <c r="I20" s="16"/>
      <c r="J20" s="21"/>
      <c r="K20" s="21"/>
      <c r="L20" s="39"/>
      <c r="M20" s="21"/>
      <c r="N20" s="15"/>
      <c r="O20" s="21"/>
      <c r="P20" s="21"/>
    </row>
    <row r="21" spans="1:16" ht="12.75">
      <c r="A21" s="8" t="s">
        <v>35</v>
      </c>
      <c r="B21" s="35">
        <v>10</v>
      </c>
      <c r="C21" s="1"/>
      <c r="D21" s="8" t="s">
        <v>18</v>
      </c>
      <c r="E21" s="35">
        <v>77</v>
      </c>
      <c r="F21" s="1"/>
      <c r="H21" s="21"/>
      <c r="I21" s="16"/>
      <c r="J21" s="21"/>
      <c r="K21" s="21"/>
      <c r="L21" s="39"/>
      <c r="M21" s="21"/>
      <c r="N21" s="15"/>
      <c r="O21" s="21"/>
      <c r="P21" s="21"/>
    </row>
    <row r="22" spans="1:14" ht="12.75">
      <c r="A22" s="8" t="s">
        <v>34</v>
      </c>
      <c r="B22" s="40">
        <v>11</v>
      </c>
      <c r="C22" s="1"/>
      <c r="D22" s="36" t="s">
        <v>3</v>
      </c>
      <c r="E22" s="35">
        <v>936</v>
      </c>
      <c r="F22" s="21"/>
      <c r="G22" s="21"/>
      <c r="H22" s="21"/>
      <c r="I22" s="16"/>
      <c r="J22" s="15"/>
      <c r="K22" s="21"/>
      <c r="L22" s="15"/>
      <c r="M22" s="21"/>
      <c r="N22" s="21"/>
    </row>
    <row r="23" spans="1:14" ht="12.75">
      <c r="A23" s="8" t="s">
        <v>32</v>
      </c>
      <c r="B23" s="35">
        <v>163</v>
      </c>
      <c r="C23" s="1"/>
      <c r="D23" s="55" t="s">
        <v>49</v>
      </c>
      <c r="E23" s="35">
        <v>135</v>
      </c>
      <c r="F23" s="21"/>
      <c r="G23" s="21"/>
      <c r="H23" s="21"/>
      <c r="I23" s="16"/>
      <c r="J23" s="15"/>
      <c r="K23" s="21"/>
      <c r="L23" s="15"/>
      <c r="M23" s="21"/>
      <c r="N23" s="21"/>
    </row>
    <row r="24" spans="1:14" ht="12.75">
      <c r="A24" s="43" t="s">
        <v>33</v>
      </c>
      <c r="B24" s="35">
        <v>168</v>
      </c>
      <c r="C24" s="1"/>
      <c r="D24" s="1"/>
      <c r="F24" s="21"/>
      <c r="G24" s="21"/>
      <c r="H24" s="21"/>
      <c r="I24" s="16"/>
      <c r="J24" s="15"/>
      <c r="K24" s="21"/>
      <c r="L24" s="15"/>
      <c r="M24" s="21"/>
      <c r="N24" s="21"/>
    </row>
    <row r="25" spans="1:16" ht="12.75">
      <c r="A25" s="45" t="s">
        <v>3</v>
      </c>
      <c r="B25" s="35">
        <f>SUM(B2:B24)</f>
        <v>3615</v>
      </c>
      <c r="C25" s="1"/>
      <c r="D25" s="1"/>
      <c r="F25" s="1"/>
      <c r="H25" s="21"/>
      <c r="I25" s="16"/>
      <c r="J25" s="21"/>
      <c r="K25" s="21"/>
      <c r="L25" s="15"/>
      <c r="M25" s="21"/>
      <c r="N25" s="15"/>
      <c r="O25" s="21"/>
      <c r="P25" s="21"/>
    </row>
    <row r="26" spans="1:16" ht="12.75">
      <c r="A26" s="45" t="s">
        <v>18</v>
      </c>
      <c r="B26" s="35">
        <v>154</v>
      </c>
      <c r="C26" s="1"/>
      <c r="D26" s="1"/>
      <c r="F26" s="1"/>
      <c r="H26" s="21"/>
      <c r="I26" s="16"/>
      <c r="J26" s="21"/>
      <c r="K26" s="21"/>
      <c r="L26" s="15"/>
      <c r="M26" s="21"/>
      <c r="N26" s="21"/>
      <c r="O26" s="21"/>
      <c r="P26" s="21"/>
    </row>
    <row r="27" spans="1:14" ht="12.75">
      <c r="A27" s="8" t="s">
        <v>41</v>
      </c>
      <c r="B27" s="35">
        <v>120</v>
      </c>
      <c r="D27" s="14"/>
      <c r="F27" s="21"/>
      <c r="G27" s="21"/>
      <c r="H27" s="21"/>
      <c r="I27" s="21"/>
      <c r="J27" s="15"/>
      <c r="K27" s="21"/>
      <c r="L27" s="21"/>
      <c r="M27" s="21"/>
      <c r="N27" s="21"/>
    </row>
    <row r="28" spans="8:16" ht="12.75">
      <c r="H28" s="21"/>
      <c r="I28" s="21"/>
      <c r="J28" s="21"/>
      <c r="K28" s="21"/>
      <c r="L28" s="38"/>
      <c r="M28" s="21"/>
      <c r="N28" s="21"/>
      <c r="O28" s="21"/>
      <c r="P28" s="21"/>
    </row>
    <row r="29" spans="8:16" ht="12.75">
      <c r="H29" s="21"/>
      <c r="I29" s="21"/>
      <c r="J29" s="21"/>
      <c r="K29" s="21"/>
      <c r="L29" s="21"/>
      <c r="M29" s="21"/>
      <c r="N29" s="21"/>
      <c r="O29" s="21"/>
      <c r="P29" s="21"/>
    </row>
    <row r="30" spans="8:16" ht="12.75">
      <c r="H30" s="21"/>
      <c r="I30" s="21"/>
      <c r="J30" s="21"/>
      <c r="K30" s="21"/>
      <c r="L30" s="21"/>
      <c r="M30" s="21"/>
      <c r="N30" s="21"/>
      <c r="O30" s="21"/>
      <c r="P30" s="21"/>
    </row>
    <row r="31" spans="8:16" ht="12.75">
      <c r="H31" s="21"/>
      <c r="I31" s="21"/>
      <c r="J31" s="21"/>
      <c r="K31" s="21"/>
      <c r="L31" s="21"/>
      <c r="M31" s="21"/>
      <c r="N31" s="21"/>
      <c r="O31" s="21"/>
      <c r="P31" s="21"/>
    </row>
    <row r="32" spans="8:16" ht="12.75">
      <c r="H32" s="21"/>
      <c r="I32" s="21"/>
      <c r="J32" s="21"/>
      <c r="K32" s="21"/>
      <c r="L32" s="21"/>
      <c r="M32" s="21"/>
      <c r="N32" s="21"/>
      <c r="O32" s="21"/>
      <c r="P32" s="21"/>
    </row>
  </sheetData>
  <sheetProtection/>
  <mergeCells count="2">
    <mergeCell ref="A1:B1"/>
    <mergeCell ref="D1:E1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IFAS-CALS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UF</dc:creator>
  <cp:keywords/>
  <dc:description/>
  <cp:lastModifiedBy>Wendy Williams</cp:lastModifiedBy>
  <cp:lastPrinted>2009-02-26T19:11:50Z</cp:lastPrinted>
  <dcterms:created xsi:type="dcterms:W3CDTF">2002-09-06T14:50:14Z</dcterms:created>
  <dcterms:modified xsi:type="dcterms:W3CDTF">2009-02-26T21:09:45Z</dcterms:modified>
  <cp:category/>
  <cp:version/>
  <cp:contentType/>
  <cp:contentStatus/>
</cp:coreProperties>
</file>