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Undergraduate" sheetId="2" r:id="rId1"/>
    <sheet name="Graduate" sheetId="1" r:id="rId2"/>
    <sheet name="2009 year" sheetId="3" r:id="rId3"/>
  </sheets>
  <definedNames>
    <definedName name="_xlnm.Print_Area" localSheetId="0">Undergraduate!$A$1:$M$29</definedName>
  </definedNames>
  <calcPr calcId="125725"/>
</workbook>
</file>

<file path=xl/calcChain.xml><?xml version="1.0" encoding="utf-8"?>
<calcChain xmlns="http://schemas.openxmlformats.org/spreadsheetml/2006/main">
  <c r="F22" i="3"/>
  <c r="M29" i="2"/>
  <c r="B27"/>
  <c r="L23" i="1"/>
  <c r="L24"/>
  <c r="L25"/>
  <c r="L27"/>
  <c r="L28"/>
  <c r="L6"/>
  <c r="L7"/>
  <c r="L8"/>
  <c r="L9"/>
  <c r="L10"/>
  <c r="L11"/>
  <c r="L12"/>
  <c r="L13"/>
  <c r="L14"/>
  <c r="L15"/>
  <c r="L16"/>
  <c r="L17"/>
  <c r="L18"/>
  <c r="L19"/>
  <c r="L20"/>
  <c r="M28" i="2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4"/>
  <c r="L22" i="1"/>
  <c r="L5"/>
  <c r="K26"/>
  <c r="J26"/>
  <c r="I26"/>
  <c r="H26"/>
  <c r="G26"/>
  <c r="F26"/>
  <c r="E26"/>
  <c r="D26"/>
  <c r="C26"/>
  <c r="B26"/>
  <c r="B25" i="3"/>
  <c r="L27" i="2"/>
  <c r="K27"/>
  <c r="J27"/>
  <c r="I27"/>
  <c r="H27"/>
  <c r="G27"/>
  <c r="F27"/>
  <c r="E27"/>
  <c r="D27"/>
  <c r="C27"/>
  <c r="L26" i="1" l="1"/>
  <c r="M27" i="2"/>
</calcChain>
</file>

<file path=xl/sharedStrings.xml><?xml version="1.0" encoding="utf-8"?>
<sst xmlns="http://schemas.openxmlformats.org/spreadsheetml/2006/main" count="134" uniqueCount="80">
  <si>
    <t>College of Agricultural and Life Sciences</t>
  </si>
  <si>
    <t>Intern.</t>
  </si>
  <si>
    <t>% Change In Total *</t>
  </si>
  <si>
    <t>MAJOR</t>
  </si>
  <si>
    <t>7AG/FY</t>
  </si>
  <si>
    <t>8AG/FY</t>
  </si>
  <si>
    <t>9AG/FY</t>
  </si>
  <si>
    <t>Total</t>
  </si>
  <si>
    <t>Female</t>
  </si>
  <si>
    <t>Male</t>
  </si>
  <si>
    <t>Agricultural Educ &amp; Communication</t>
  </si>
  <si>
    <t>Agronomy</t>
  </si>
  <si>
    <t>Animal Molecular &amp; Cellular Biology</t>
  </si>
  <si>
    <t>Animal Sciences</t>
  </si>
  <si>
    <t>Botany</t>
  </si>
  <si>
    <t>Doctor of Plant Medicine</t>
  </si>
  <si>
    <t>Entomology &amp; Nematology</t>
  </si>
  <si>
    <t>Environmental Horticulture</t>
  </si>
  <si>
    <t>Family, Youth &amp; Community Sciences</t>
  </si>
  <si>
    <t>Fisheries &amp; Aquatic Sciences</t>
  </si>
  <si>
    <t>Food &amp; Resource Economics</t>
  </si>
  <si>
    <t>Food Science &amp; Human Nutrition</t>
  </si>
  <si>
    <t>Forest Resources &amp; Conservation</t>
  </si>
  <si>
    <t>Horticultural Science</t>
  </si>
  <si>
    <t>Microbiology &amp; Cell Science</t>
  </si>
  <si>
    <t>Plant Molecular &amp; Cellular Biology</t>
  </si>
  <si>
    <t>Plant Pathology</t>
  </si>
  <si>
    <t>Soil  &amp; Water Science</t>
  </si>
  <si>
    <t>Wildlife Ecology &amp; Conservation</t>
  </si>
  <si>
    <t>Ag &amp; Biological Engineering</t>
  </si>
  <si>
    <t>Interdisciplinary Ecology**</t>
  </si>
  <si>
    <t>Interdisciplinary Ecology</t>
  </si>
  <si>
    <t>0AG/FY</t>
  </si>
  <si>
    <t>1-2AG/FY</t>
  </si>
  <si>
    <t>3-4AG/FY</t>
  </si>
  <si>
    <t>5-6AG/FY</t>
  </si>
  <si>
    <t>Intern Female</t>
  </si>
  <si>
    <t>Intern Male</t>
  </si>
  <si>
    <t>% Change In Total*</t>
  </si>
  <si>
    <t xml:space="preserve">Agricultural Educ &amp; Communication </t>
  </si>
  <si>
    <t xml:space="preserve">Agricultural Operations Management </t>
  </si>
  <si>
    <t xml:space="preserve">Animal Sciences </t>
  </si>
  <si>
    <t>Biology</t>
  </si>
  <si>
    <t xml:space="preserve">Entomology &amp; Nematology </t>
  </si>
  <si>
    <t xml:space="preserve">Family, Youth &amp; Community Sciences </t>
  </si>
  <si>
    <t xml:space="preserve">Food &amp; Resource Economics </t>
  </si>
  <si>
    <t xml:space="preserve">Food Science &amp; Human Nutrition </t>
  </si>
  <si>
    <t xml:space="preserve">Forest Resources &amp; Conservation </t>
  </si>
  <si>
    <t xml:space="preserve">Geomatics </t>
  </si>
  <si>
    <t xml:space="preserve">Horticultural Science </t>
  </si>
  <si>
    <t xml:space="preserve">Microbiology &amp; Cell Science </t>
  </si>
  <si>
    <t xml:space="preserve">Natural Resource Conservation </t>
  </si>
  <si>
    <t xml:space="preserve">Packaging Science </t>
  </si>
  <si>
    <t xml:space="preserve">Plant Science </t>
  </si>
  <si>
    <t xml:space="preserve">Soil &amp; Water Science </t>
  </si>
  <si>
    <t>Statistics</t>
  </si>
  <si>
    <t xml:space="preserve">Wildlife Ecology &amp; Conservation </t>
  </si>
  <si>
    <t xml:space="preserve">Non-Degree Seeking </t>
  </si>
  <si>
    <t xml:space="preserve">Ag &amp; Biological Engineering </t>
  </si>
  <si>
    <t>Landscape &amp; Nursery Horticulture</t>
  </si>
  <si>
    <t>Environ Mgmt in Ag &amp; Nat Resour (IS)</t>
  </si>
  <si>
    <t>Golf &amp; Sports Turf Management (IS)</t>
  </si>
  <si>
    <t>Environmental Science**</t>
  </si>
  <si>
    <t>Undergraduate Enrollment Spring 2010</t>
  </si>
  <si>
    <t>Agricultural Operations Management</t>
  </si>
  <si>
    <t>Geomatics</t>
  </si>
  <si>
    <t>Natural Resource Conservation</t>
  </si>
  <si>
    <t>Packaging Science</t>
  </si>
  <si>
    <t>Plant Science</t>
  </si>
  <si>
    <t>Soil &amp; Water Science</t>
  </si>
  <si>
    <t>Non-Degree Seeking</t>
  </si>
  <si>
    <t>Undergraduate 2009</t>
  </si>
  <si>
    <t>Graduate 2009</t>
  </si>
  <si>
    <t>Ag &amp; Biological Engineering-EG</t>
  </si>
  <si>
    <t>Ag &amp; Biological Engineering-AG</t>
  </si>
  <si>
    <t xml:space="preserve">Nutritional Sciences </t>
  </si>
  <si>
    <t>Graduate Enrollment Spring 2010</t>
  </si>
  <si>
    <t xml:space="preserve">URM Female </t>
  </si>
  <si>
    <t>URM Male</t>
  </si>
  <si>
    <t>URM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</si>
</sst>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50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/>
    <xf numFmtId="0" fontId="3" fillId="3" borderId="5" xfId="0" applyFont="1" applyFill="1" applyBorder="1" applyAlignment="1">
      <alignment wrapText="1"/>
    </xf>
    <xf numFmtId="0" fontId="0" fillId="0" borderId="5" xfId="0" applyBorder="1"/>
    <xf numFmtId="0" fontId="3" fillId="3" borderId="5" xfId="0" applyFont="1" applyFill="1" applyBorder="1" applyAlignment="1">
      <alignment horizontal="left"/>
    </xf>
    <xf numFmtId="0" fontId="6" fillId="3" borderId="5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/>
    <xf numFmtId="0" fontId="3" fillId="2" borderId="6" xfId="0" applyFont="1" applyFill="1" applyBorder="1" applyAlignment="1">
      <alignment horizontal="left"/>
    </xf>
    <xf numFmtId="0" fontId="3" fillId="2" borderId="7" xfId="2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2" fillId="6" borderId="5" xfId="0" applyFont="1" applyFill="1" applyBorder="1" applyAlignment="1"/>
    <xf numFmtId="0" fontId="0" fillId="6" borderId="5" xfId="0" applyFill="1" applyBorder="1"/>
    <xf numFmtId="0" fontId="3" fillId="2" borderId="7" xfId="3" applyFont="1" applyFill="1" applyBorder="1" applyAlignment="1">
      <alignment wrapText="1"/>
    </xf>
    <xf numFmtId="0" fontId="6" fillId="3" borderId="1" xfId="0" applyFont="1" applyFill="1" applyBorder="1"/>
    <xf numFmtId="49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10" fontId="6" fillId="3" borderId="1" xfId="0" applyNumberFormat="1" applyFont="1" applyFill="1" applyBorder="1"/>
    <xf numFmtId="0" fontId="6" fillId="5" borderId="1" xfId="0" applyFont="1" applyFill="1" applyBorder="1"/>
    <xf numFmtId="0" fontId="6" fillId="3" borderId="1" xfId="0" applyFont="1" applyFill="1" applyBorder="1" applyAlignment="1">
      <alignment vertical="center" shrinkToFit="1"/>
    </xf>
    <xf numFmtId="0" fontId="8" fillId="2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shrinkToFit="1"/>
    </xf>
    <xf numFmtId="0" fontId="6" fillId="5" borderId="5" xfId="0" applyFont="1" applyFill="1" applyBorder="1"/>
    <xf numFmtId="10" fontId="6" fillId="3" borderId="5" xfId="0" applyNumberFormat="1" applyFont="1" applyFill="1" applyBorder="1"/>
    <xf numFmtId="0" fontId="8" fillId="2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10" fontId="8" fillId="2" borderId="12" xfId="1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>
      <selection activeCell="K3" sqref="K3"/>
    </sheetView>
  </sheetViews>
  <sheetFormatPr defaultRowHeight="15"/>
  <cols>
    <col min="1" max="1" width="35.85546875" customWidth="1"/>
    <col min="2" max="2" width="6.5703125" customWidth="1"/>
    <col min="3" max="3" width="7.85546875" customWidth="1"/>
    <col min="4" max="4" width="8.140625" customWidth="1"/>
    <col min="5" max="5" width="7.85546875" customWidth="1"/>
    <col min="6" max="6" width="6" customWidth="1"/>
    <col min="7" max="7" width="7.5703125" customWidth="1"/>
    <col min="8" max="8" width="7.140625" customWidth="1"/>
    <col min="9" max="9" width="8.28515625" customWidth="1"/>
    <col min="10" max="10" width="8.7109375" customWidth="1"/>
    <col min="11" max="11" width="8.140625" customWidth="1"/>
    <col min="12" max="12" width="7.7109375" customWidth="1"/>
    <col min="13" max="13" width="11.28515625" customWidth="1"/>
  </cols>
  <sheetData>
    <row r="1" spans="1:1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 customHeight="1">
      <c r="A2" s="41" t="s">
        <v>63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4" customHeight="1">
      <c r="A3" s="34" t="s">
        <v>3</v>
      </c>
      <c r="B3" s="25" t="s">
        <v>32</v>
      </c>
      <c r="C3" s="25" t="s">
        <v>33</v>
      </c>
      <c r="D3" s="25" t="s">
        <v>34</v>
      </c>
      <c r="E3" s="25" t="s">
        <v>35</v>
      </c>
      <c r="F3" s="23" t="s">
        <v>7</v>
      </c>
      <c r="G3" s="25" t="s">
        <v>8</v>
      </c>
      <c r="H3" s="25" t="s">
        <v>9</v>
      </c>
      <c r="I3" s="25" t="s">
        <v>77</v>
      </c>
      <c r="J3" s="25" t="s">
        <v>78</v>
      </c>
      <c r="K3" s="25" t="s">
        <v>36</v>
      </c>
      <c r="L3" s="25" t="s">
        <v>37</v>
      </c>
      <c r="M3" s="24" t="s">
        <v>38</v>
      </c>
    </row>
    <row r="4" spans="1:13">
      <c r="A4" s="35" t="s">
        <v>39</v>
      </c>
      <c r="B4" s="28">
        <v>0</v>
      </c>
      <c r="C4" s="26">
        <v>12</v>
      </c>
      <c r="D4" s="6">
        <v>126</v>
      </c>
      <c r="E4" s="6">
        <v>0</v>
      </c>
      <c r="F4" s="22">
        <v>138</v>
      </c>
      <c r="G4" s="6">
        <v>98</v>
      </c>
      <c r="H4" s="6">
        <v>40</v>
      </c>
      <c r="I4" s="6">
        <v>7</v>
      </c>
      <c r="J4" s="6">
        <v>5</v>
      </c>
      <c r="K4" s="6">
        <v>0</v>
      </c>
      <c r="L4" s="6">
        <v>2</v>
      </c>
      <c r="M4" s="29">
        <f>(F4-'2009 year'!B2)/'2009 year'!B2</f>
        <v>0.36633663366336633</v>
      </c>
    </row>
    <row r="5" spans="1:13">
      <c r="A5" s="35" t="s">
        <v>40</v>
      </c>
      <c r="B5" s="27">
        <v>0</v>
      </c>
      <c r="C5" s="6">
        <v>5</v>
      </c>
      <c r="D5" s="6">
        <v>92</v>
      </c>
      <c r="E5" s="6">
        <v>0</v>
      </c>
      <c r="F5" s="22">
        <v>97</v>
      </c>
      <c r="G5" s="6">
        <v>12</v>
      </c>
      <c r="H5" s="6">
        <v>85</v>
      </c>
      <c r="I5" s="6">
        <v>5</v>
      </c>
      <c r="J5" s="6">
        <v>8</v>
      </c>
      <c r="K5" s="6">
        <v>1</v>
      </c>
      <c r="L5" s="6">
        <v>2</v>
      </c>
      <c r="M5" s="29">
        <f>(F5-'2009 year'!B3)/'2009 year'!B3</f>
        <v>-5.8252427184466021E-2</v>
      </c>
    </row>
    <row r="6" spans="1:13">
      <c r="A6" s="35" t="s">
        <v>41</v>
      </c>
      <c r="B6" s="27">
        <v>0</v>
      </c>
      <c r="C6" s="6">
        <v>80</v>
      </c>
      <c r="D6" s="6">
        <v>377</v>
      </c>
      <c r="E6" s="6">
        <v>0</v>
      </c>
      <c r="F6" s="22">
        <v>457</v>
      </c>
      <c r="G6" s="6">
        <v>361</v>
      </c>
      <c r="H6" s="6">
        <v>96</v>
      </c>
      <c r="I6" s="6">
        <v>75</v>
      </c>
      <c r="J6" s="6">
        <v>19</v>
      </c>
      <c r="K6" s="6">
        <v>11</v>
      </c>
      <c r="L6" s="6">
        <v>4</v>
      </c>
      <c r="M6" s="29">
        <f>(F6-'2009 year'!B4)/'2009 year'!B4</f>
        <v>-5.9670781893004114E-2</v>
      </c>
    </row>
    <row r="7" spans="1:13">
      <c r="A7" s="35" t="s">
        <v>42</v>
      </c>
      <c r="B7" s="27">
        <v>0</v>
      </c>
      <c r="C7" s="6">
        <v>0</v>
      </c>
      <c r="D7" s="6">
        <v>0</v>
      </c>
      <c r="E7" s="6">
        <v>0</v>
      </c>
      <c r="F7" s="22">
        <v>493</v>
      </c>
      <c r="G7" s="6">
        <v>257</v>
      </c>
      <c r="H7" s="6">
        <v>236</v>
      </c>
      <c r="I7" s="6">
        <v>76</v>
      </c>
      <c r="J7" s="6">
        <v>58</v>
      </c>
      <c r="K7" s="6">
        <v>13</v>
      </c>
      <c r="L7" s="6">
        <v>19</v>
      </c>
      <c r="M7" s="29">
        <f>(F7-'2009 year'!B5)/'2009 year'!B5</f>
        <v>0.33243243243243242</v>
      </c>
    </row>
    <row r="8" spans="1:13">
      <c r="A8" s="35" t="s">
        <v>14</v>
      </c>
      <c r="B8" s="27">
        <v>0</v>
      </c>
      <c r="C8" s="6">
        <v>2</v>
      </c>
      <c r="D8" s="6">
        <v>19</v>
      </c>
      <c r="E8" s="6">
        <v>0</v>
      </c>
      <c r="F8" s="22">
        <v>21</v>
      </c>
      <c r="G8" s="6">
        <v>11</v>
      </c>
      <c r="H8" s="6">
        <v>10</v>
      </c>
      <c r="I8" s="6">
        <v>1</v>
      </c>
      <c r="J8" s="6">
        <v>0</v>
      </c>
      <c r="K8" s="6">
        <v>1</v>
      </c>
      <c r="L8" s="6">
        <v>0</v>
      </c>
      <c r="M8" s="29">
        <f>(F8-'2009 year'!B6)/'2009 year'!B6</f>
        <v>0.05</v>
      </c>
    </row>
    <row r="9" spans="1:13">
      <c r="A9" s="35" t="s">
        <v>43</v>
      </c>
      <c r="B9" s="27">
        <v>0</v>
      </c>
      <c r="C9" s="6">
        <v>13</v>
      </c>
      <c r="D9" s="6">
        <v>39</v>
      </c>
      <c r="E9" s="6">
        <v>0</v>
      </c>
      <c r="F9" s="22">
        <v>52</v>
      </c>
      <c r="G9" s="6">
        <v>30</v>
      </c>
      <c r="H9" s="6">
        <v>22</v>
      </c>
      <c r="I9" s="6">
        <v>8</v>
      </c>
      <c r="J9" s="6">
        <v>10</v>
      </c>
      <c r="K9" s="6">
        <v>2</v>
      </c>
      <c r="L9" s="6">
        <v>1</v>
      </c>
      <c r="M9" s="29">
        <f>(F9-'2009 year'!B7)/'2009 year'!B7</f>
        <v>0.5757575757575758</v>
      </c>
    </row>
    <row r="10" spans="1:13">
      <c r="A10" s="35" t="s">
        <v>60</v>
      </c>
      <c r="B10" s="27">
        <v>0</v>
      </c>
      <c r="C10" s="6">
        <v>0</v>
      </c>
      <c r="D10" s="6">
        <v>9</v>
      </c>
      <c r="E10" s="6">
        <v>0</v>
      </c>
      <c r="F10" s="22">
        <v>9</v>
      </c>
      <c r="G10" s="6">
        <v>4</v>
      </c>
      <c r="H10" s="6">
        <v>5</v>
      </c>
      <c r="I10" s="6">
        <v>0</v>
      </c>
      <c r="J10" s="6">
        <v>1</v>
      </c>
      <c r="K10" s="6">
        <v>0</v>
      </c>
      <c r="L10" s="6">
        <v>0</v>
      </c>
      <c r="M10" s="29">
        <f>(F10-'2009 year'!B8)/'2009 year'!B8</f>
        <v>0.125</v>
      </c>
    </row>
    <row r="11" spans="1:13">
      <c r="A11" s="35" t="s">
        <v>44</v>
      </c>
      <c r="B11" s="27">
        <v>0</v>
      </c>
      <c r="C11" s="6">
        <v>51</v>
      </c>
      <c r="D11" s="6">
        <v>435</v>
      </c>
      <c r="E11" s="6">
        <v>0</v>
      </c>
      <c r="F11" s="22">
        <v>486</v>
      </c>
      <c r="G11" s="6">
        <v>380</v>
      </c>
      <c r="H11" s="6">
        <v>106</v>
      </c>
      <c r="I11" s="6">
        <v>161</v>
      </c>
      <c r="J11" s="6">
        <v>49</v>
      </c>
      <c r="K11" s="6">
        <v>7</v>
      </c>
      <c r="L11" s="6">
        <v>1</v>
      </c>
      <c r="M11" s="29">
        <f>(F11-'2009 year'!B9)/'2009 year'!B9</f>
        <v>-9.1588785046728974E-2</v>
      </c>
    </row>
    <row r="12" spans="1:13">
      <c r="A12" s="35" t="s">
        <v>45</v>
      </c>
      <c r="B12" s="27">
        <v>0</v>
      </c>
      <c r="C12" s="6">
        <v>22</v>
      </c>
      <c r="D12" s="6">
        <v>380</v>
      </c>
      <c r="E12" s="6">
        <v>0</v>
      </c>
      <c r="F12" s="22">
        <v>402</v>
      </c>
      <c r="G12" s="6">
        <v>112</v>
      </c>
      <c r="H12" s="6">
        <v>290</v>
      </c>
      <c r="I12" s="6">
        <v>24</v>
      </c>
      <c r="J12" s="6">
        <v>48</v>
      </c>
      <c r="K12" s="6">
        <v>14</v>
      </c>
      <c r="L12" s="6">
        <v>17</v>
      </c>
      <c r="M12" s="29">
        <f>(F12-'2009 year'!B10)/'2009 year'!B10</f>
        <v>-5.1886792452830191E-2</v>
      </c>
    </row>
    <row r="13" spans="1:13">
      <c r="A13" s="35" t="s">
        <v>46</v>
      </c>
      <c r="B13" s="27">
        <v>0</v>
      </c>
      <c r="C13" s="6">
        <v>129</v>
      </c>
      <c r="D13" s="6">
        <v>511</v>
      </c>
      <c r="E13" s="6">
        <v>4</v>
      </c>
      <c r="F13" s="22">
        <v>644</v>
      </c>
      <c r="G13" s="6">
        <v>453</v>
      </c>
      <c r="H13" s="6">
        <v>191</v>
      </c>
      <c r="I13" s="6">
        <v>128</v>
      </c>
      <c r="J13" s="6">
        <v>55</v>
      </c>
      <c r="K13" s="6">
        <v>36</v>
      </c>
      <c r="L13" s="6">
        <v>15</v>
      </c>
      <c r="M13" s="29">
        <f>(F13-'2009 year'!B11)/'2009 year'!B11</f>
        <v>-6.3953488372093026E-2</v>
      </c>
    </row>
    <row r="14" spans="1:13">
      <c r="A14" s="35" t="s">
        <v>47</v>
      </c>
      <c r="B14" s="27">
        <v>0</v>
      </c>
      <c r="C14" s="6">
        <v>3</v>
      </c>
      <c r="D14" s="6">
        <v>27</v>
      </c>
      <c r="E14" s="6">
        <v>0</v>
      </c>
      <c r="F14" s="22">
        <v>30</v>
      </c>
      <c r="G14" s="6">
        <v>9</v>
      </c>
      <c r="H14" s="6">
        <v>21</v>
      </c>
      <c r="I14" s="6">
        <v>1</v>
      </c>
      <c r="J14" s="6">
        <v>1</v>
      </c>
      <c r="K14" s="6">
        <v>0</v>
      </c>
      <c r="L14" s="6">
        <v>0</v>
      </c>
      <c r="M14" s="29">
        <f>(F14-'2009 year'!B12)/'2009 year'!B12</f>
        <v>-0.16666666666666666</v>
      </c>
    </row>
    <row r="15" spans="1:13">
      <c r="A15" s="35" t="s">
        <v>48</v>
      </c>
      <c r="B15" s="27">
        <v>0</v>
      </c>
      <c r="C15" s="6">
        <v>3</v>
      </c>
      <c r="D15" s="6">
        <v>38</v>
      </c>
      <c r="E15" s="6">
        <v>2</v>
      </c>
      <c r="F15" s="22">
        <v>43</v>
      </c>
      <c r="G15" s="6">
        <v>3</v>
      </c>
      <c r="H15" s="6">
        <v>40</v>
      </c>
      <c r="I15" s="6">
        <v>0</v>
      </c>
      <c r="J15" s="6">
        <v>4</v>
      </c>
      <c r="K15" s="6">
        <v>0</v>
      </c>
      <c r="L15" s="6">
        <v>0</v>
      </c>
      <c r="M15" s="29">
        <f>(F15-'2009 year'!B13)/'2009 year'!B13</f>
        <v>-0.25862068965517243</v>
      </c>
    </row>
    <row r="16" spans="1:13">
      <c r="A16" s="35" t="s">
        <v>61</v>
      </c>
      <c r="B16" s="27">
        <v>0</v>
      </c>
      <c r="C16" s="6">
        <v>0</v>
      </c>
      <c r="D16" s="6">
        <v>12</v>
      </c>
      <c r="E16" s="6">
        <v>0</v>
      </c>
      <c r="F16" s="22">
        <v>12</v>
      </c>
      <c r="G16" s="6">
        <v>0</v>
      </c>
      <c r="H16" s="6">
        <v>12</v>
      </c>
      <c r="I16" s="6">
        <v>0</v>
      </c>
      <c r="J16" s="6">
        <v>0</v>
      </c>
      <c r="K16" s="6">
        <v>0</v>
      </c>
      <c r="L16" s="6">
        <v>0</v>
      </c>
      <c r="M16" s="29">
        <f>(F16-'2009 year'!B14)/'2009 year'!B14</f>
        <v>-7.6923076923076927E-2</v>
      </c>
    </row>
    <row r="17" spans="1:13">
      <c r="A17" s="35" t="s">
        <v>49</v>
      </c>
      <c r="B17" s="27">
        <v>0</v>
      </c>
      <c r="C17" s="6">
        <v>4</v>
      </c>
      <c r="D17" s="6">
        <v>28</v>
      </c>
      <c r="E17" s="6">
        <v>0</v>
      </c>
      <c r="F17" s="22">
        <v>32</v>
      </c>
      <c r="G17" s="6">
        <v>15</v>
      </c>
      <c r="H17" s="6">
        <v>17</v>
      </c>
      <c r="I17" s="6">
        <v>0</v>
      </c>
      <c r="J17" s="6">
        <v>2</v>
      </c>
      <c r="K17" s="6">
        <v>0</v>
      </c>
      <c r="L17" s="6">
        <v>1</v>
      </c>
      <c r="M17" s="29">
        <f>(F17-'2009 year'!B15)/'2009 year'!B15</f>
        <v>-0.27272727272727271</v>
      </c>
    </row>
    <row r="18" spans="1:13">
      <c r="A18" s="35" t="s">
        <v>59</v>
      </c>
      <c r="B18" s="27">
        <v>0</v>
      </c>
      <c r="C18" s="6">
        <v>3</v>
      </c>
      <c r="D18" s="6">
        <v>43</v>
      </c>
      <c r="E18" s="6">
        <v>1</v>
      </c>
      <c r="F18" s="22">
        <v>47</v>
      </c>
      <c r="G18" s="6">
        <v>21</v>
      </c>
      <c r="H18" s="6">
        <v>26</v>
      </c>
      <c r="I18" s="6">
        <v>5</v>
      </c>
      <c r="J18" s="6">
        <v>1</v>
      </c>
      <c r="K18" s="6">
        <v>0</v>
      </c>
      <c r="L18" s="6">
        <v>2</v>
      </c>
      <c r="M18" s="29">
        <f>(F18-'2009 year'!B16)/'2009 year'!B16</f>
        <v>-0.21666666666666667</v>
      </c>
    </row>
    <row r="19" spans="1:13">
      <c r="A19" s="35" t="s">
        <v>50</v>
      </c>
      <c r="B19" s="27">
        <v>0</v>
      </c>
      <c r="C19" s="6">
        <v>57</v>
      </c>
      <c r="D19" s="6">
        <v>179</v>
      </c>
      <c r="E19" s="6">
        <v>0</v>
      </c>
      <c r="F19" s="22">
        <v>236</v>
      </c>
      <c r="G19" s="6">
        <v>112</v>
      </c>
      <c r="H19" s="6">
        <v>124</v>
      </c>
      <c r="I19" s="6">
        <v>25</v>
      </c>
      <c r="J19" s="6">
        <v>27</v>
      </c>
      <c r="K19" s="6">
        <v>7</v>
      </c>
      <c r="L19" s="6">
        <v>8</v>
      </c>
      <c r="M19" s="29">
        <f>(F19-'2009 year'!B17)/'2009 year'!B17</f>
        <v>-2.4793388429752067E-2</v>
      </c>
    </row>
    <row r="20" spans="1:13">
      <c r="A20" s="35" t="s">
        <v>51</v>
      </c>
      <c r="B20" s="27">
        <v>0</v>
      </c>
      <c r="C20" s="6">
        <v>1</v>
      </c>
      <c r="D20" s="6">
        <v>36</v>
      </c>
      <c r="E20" s="6">
        <v>0</v>
      </c>
      <c r="F20" s="22">
        <v>37</v>
      </c>
      <c r="G20" s="6">
        <v>17</v>
      </c>
      <c r="H20" s="6">
        <v>20</v>
      </c>
      <c r="I20" s="6">
        <v>2</v>
      </c>
      <c r="J20" s="6">
        <v>3</v>
      </c>
      <c r="K20" s="6">
        <v>1</v>
      </c>
      <c r="L20" s="6">
        <v>0</v>
      </c>
      <c r="M20" s="29">
        <f>(F20-'2009 year'!B18)/'2009 year'!B18</f>
        <v>5.7142857142857141E-2</v>
      </c>
    </row>
    <row r="21" spans="1:13">
      <c r="A21" s="35" t="s">
        <v>52</v>
      </c>
      <c r="B21" s="27">
        <v>0</v>
      </c>
      <c r="C21" s="6">
        <v>3</v>
      </c>
      <c r="D21" s="6">
        <v>28</v>
      </c>
      <c r="E21" s="6">
        <v>0</v>
      </c>
      <c r="F21" s="22">
        <v>31</v>
      </c>
      <c r="G21" s="6">
        <v>11</v>
      </c>
      <c r="H21" s="6">
        <v>20</v>
      </c>
      <c r="I21" s="6">
        <v>4</v>
      </c>
      <c r="J21" s="6">
        <v>2</v>
      </c>
      <c r="K21" s="6">
        <v>2</v>
      </c>
      <c r="L21" s="6">
        <v>0</v>
      </c>
      <c r="M21" s="29">
        <f>(F21-'2009 year'!B19)/'2009 year'!B19</f>
        <v>-0.18421052631578946</v>
      </c>
    </row>
    <row r="22" spans="1:13">
      <c r="A22" s="35" t="s">
        <v>53</v>
      </c>
      <c r="B22" s="27">
        <v>0</v>
      </c>
      <c r="C22" s="6">
        <v>2</v>
      </c>
      <c r="D22" s="6">
        <v>10</v>
      </c>
      <c r="E22" s="6">
        <v>0</v>
      </c>
      <c r="F22" s="22">
        <v>12</v>
      </c>
      <c r="G22" s="6">
        <v>7</v>
      </c>
      <c r="H22" s="6">
        <v>5</v>
      </c>
      <c r="I22" s="6">
        <v>0</v>
      </c>
      <c r="J22" s="6">
        <v>1</v>
      </c>
      <c r="K22" s="6">
        <v>0</v>
      </c>
      <c r="L22" s="6">
        <v>0</v>
      </c>
      <c r="M22" s="29">
        <f>(F22-'2009 year'!B20)/'2009 year'!B20</f>
        <v>-0.29411764705882354</v>
      </c>
    </row>
    <row r="23" spans="1:13">
      <c r="A23" s="35" t="s">
        <v>54</v>
      </c>
      <c r="B23" s="27">
        <v>0</v>
      </c>
      <c r="C23" s="6">
        <v>0</v>
      </c>
      <c r="D23" s="6">
        <v>17</v>
      </c>
      <c r="E23" s="6">
        <v>0</v>
      </c>
      <c r="F23" s="22">
        <v>17</v>
      </c>
      <c r="G23" s="6">
        <v>9</v>
      </c>
      <c r="H23" s="6">
        <v>8</v>
      </c>
      <c r="I23" s="6">
        <v>2</v>
      </c>
      <c r="J23" s="6">
        <v>1</v>
      </c>
      <c r="K23" s="6">
        <v>1</v>
      </c>
      <c r="L23" s="6">
        <v>0</v>
      </c>
      <c r="M23" s="29">
        <f>(F23-'2009 year'!B21)/'2009 year'!B21</f>
        <v>0</v>
      </c>
    </row>
    <row r="24" spans="1:13">
      <c r="A24" s="35" t="s">
        <v>55</v>
      </c>
      <c r="B24" s="27">
        <v>0</v>
      </c>
      <c r="C24" s="6">
        <v>3</v>
      </c>
      <c r="D24" s="6">
        <v>12</v>
      </c>
      <c r="E24" s="6">
        <v>0</v>
      </c>
      <c r="F24" s="22">
        <v>15</v>
      </c>
      <c r="G24" s="6">
        <v>5</v>
      </c>
      <c r="H24" s="6">
        <v>10</v>
      </c>
      <c r="I24" s="6">
        <v>0</v>
      </c>
      <c r="J24" s="6">
        <v>2</v>
      </c>
      <c r="K24" s="6">
        <v>1</v>
      </c>
      <c r="L24" s="6">
        <v>0</v>
      </c>
      <c r="M24" s="29">
        <f>(F24-'2009 year'!B22)/'2009 year'!B22</f>
        <v>-0.16666666666666666</v>
      </c>
    </row>
    <row r="25" spans="1:13">
      <c r="A25" s="35" t="s">
        <v>56</v>
      </c>
      <c r="B25" s="27">
        <v>0</v>
      </c>
      <c r="C25" s="6">
        <v>42</v>
      </c>
      <c r="D25" s="6">
        <v>124</v>
      </c>
      <c r="E25" s="6">
        <v>0</v>
      </c>
      <c r="F25" s="22">
        <v>166</v>
      </c>
      <c r="G25" s="6">
        <v>102</v>
      </c>
      <c r="H25" s="6">
        <v>64</v>
      </c>
      <c r="I25" s="6">
        <v>18</v>
      </c>
      <c r="J25" s="6">
        <v>11</v>
      </c>
      <c r="K25" s="6">
        <v>4</v>
      </c>
      <c r="L25" s="6">
        <v>1</v>
      </c>
      <c r="M25" s="29">
        <f>(F25-'2009 year'!B23)/'2009 year'!B23</f>
        <v>2.4691358024691357E-2</v>
      </c>
    </row>
    <row r="26" spans="1:13" ht="12" customHeight="1">
      <c r="A26" s="35" t="s">
        <v>57</v>
      </c>
      <c r="B26" s="27">
        <v>140</v>
      </c>
      <c r="C26" s="6">
        <v>0</v>
      </c>
      <c r="D26" s="6">
        <v>0</v>
      </c>
      <c r="E26" s="6">
        <v>0</v>
      </c>
      <c r="F26" s="22">
        <v>140</v>
      </c>
      <c r="G26" s="6">
        <v>56</v>
      </c>
      <c r="H26" s="6">
        <v>84</v>
      </c>
      <c r="I26" s="6">
        <v>9</v>
      </c>
      <c r="J26" s="6">
        <v>7</v>
      </c>
      <c r="K26" s="6">
        <v>8</v>
      </c>
      <c r="L26" s="6">
        <v>4</v>
      </c>
      <c r="M26" s="29">
        <f>(F26-'2009 year'!B24)/'2009 year'!B24</f>
        <v>-7.0921985815602835E-3</v>
      </c>
    </row>
    <row r="27" spans="1:13" ht="12.75" customHeight="1">
      <c r="A27" s="35" t="s">
        <v>7</v>
      </c>
      <c r="B27" s="31">
        <f t="shared" ref="B27:L27" si="0">SUM(B4:B26)</f>
        <v>140</v>
      </c>
      <c r="C27" s="22">
        <f t="shared" si="0"/>
        <v>435</v>
      </c>
      <c r="D27" s="22">
        <f t="shared" si="0"/>
        <v>2542</v>
      </c>
      <c r="E27" s="22">
        <f t="shared" si="0"/>
        <v>7</v>
      </c>
      <c r="F27" s="30">
        <f t="shared" si="0"/>
        <v>3617</v>
      </c>
      <c r="G27" s="22">
        <f t="shared" si="0"/>
        <v>2085</v>
      </c>
      <c r="H27" s="22">
        <f t="shared" si="0"/>
        <v>1532</v>
      </c>
      <c r="I27" s="22">
        <f t="shared" si="0"/>
        <v>551</v>
      </c>
      <c r="J27" s="22">
        <f t="shared" si="0"/>
        <v>315</v>
      </c>
      <c r="K27" s="22">
        <f t="shared" si="0"/>
        <v>109</v>
      </c>
      <c r="L27" s="22">
        <f t="shared" si="0"/>
        <v>77</v>
      </c>
      <c r="M27" s="29">
        <f>(F27-'2009 year'!B25)/'2009 year'!B25</f>
        <v>-8.7695258975061668E-3</v>
      </c>
    </row>
    <row r="28" spans="1:13" ht="12.75" customHeight="1">
      <c r="A28" s="35" t="s">
        <v>58</v>
      </c>
      <c r="B28" s="27">
        <v>0</v>
      </c>
      <c r="C28" s="6">
        <v>22</v>
      </c>
      <c r="D28" s="6">
        <v>70</v>
      </c>
      <c r="E28" s="6">
        <v>46</v>
      </c>
      <c r="F28" s="22">
        <v>138</v>
      </c>
      <c r="G28" s="6">
        <v>71</v>
      </c>
      <c r="H28" s="6">
        <v>67</v>
      </c>
      <c r="I28" s="6">
        <v>23</v>
      </c>
      <c r="J28" s="6">
        <v>17</v>
      </c>
      <c r="K28" s="6">
        <v>0</v>
      </c>
      <c r="L28" s="6">
        <v>0</v>
      </c>
      <c r="M28" s="29">
        <f>(F28-'2009 year'!B26)/'2009 year'!B26</f>
        <v>-8.6092715231788075E-2</v>
      </c>
    </row>
    <row r="29" spans="1:13">
      <c r="A29" s="35" t="s">
        <v>62</v>
      </c>
      <c r="B29" s="27">
        <v>0</v>
      </c>
      <c r="C29" s="6">
        <v>39</v>
      </c>
      <c r="D29" s="6">
        <v>110</v>
      </c>
      <c r="E29" s="6">
        <v>0</v>
      </c>
      <c r="F29" s="22">
        <v>149</v>
      </c>
      <c r="G29" s="6">
        <v>93</v>
      </c>
      <c r="H29" s="6">
        <v>56</v>
      </c>
      <c r="I29" s="6">
        <v>14</v>
      </c>
      <c r="J29" s="6">
        <v>10</v>
      </c>
      <c r="K29" s="6">
        <v>5</v>
      </c>
      <c r="L29" s="6">
        <v>1</v>
      </c>
      <c r="M29" s="29">
        <f>(F29-'2009 year'!B27)/'2009 year'!B27</f>
        <v>0.13740458015267176</v>
      </c>
    </row>
  </sheetData>
  <sortState ref="A4:M24">
    <sortCondition ref="A4:A24"/>
  </sortState>
  <mergeCells count="2">
    <mergeCell ref="A1:M1"/>
    <mergeCell ref="A2:M2"/>
  </mergeCells>
  <pageMargins left="0.7" right="0.7" top="0.75" bottom="0.75" header="0.3" footer="0.3"/>
  <pageSetup scale="9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M11" sqref="M11"/>
    </sheetView>
  </sheetViews>
  <sheetFormatPr defaultRowHeight="15"/>
  <cols>
    <col min="1" max="1" width="36.140625" customWidth="1"/>
    <col min="2" max="2" width="7.7109375" customWidth="1"/>
    <col min="3" max="4" width="7.28515625" customWidth="1"/>
    <col min="5" max="5" width="6.28515625" customWidth="1"/>
    <col min="6" max="6" width="7.140625" customWidth="1"/>
    <col min="7" max="7" width="7" customWidth="1"/>
    <col min="8" max="8" width="8" customWidth="1"/>
    <col min="9" max="9" width="7.85546875" customWidth="1"/>
    <col min="10" max="10" width="7" customWidth="1"/>
    <col min="11" max="11" width="6.85546875" customWidth="1"/>
    <col min="12" max="12" width="10.85546875" customWidth="1"/>
  </cols>
  <sheetData>
    <row r="1" spans="1:12">
      <c r="A1" s="40"/>
      <c r="B1" s="40"/>
      <c r="C1" s="40"/>
      <c r="D1" s="40"/>
      <c r="E1" s="40" t="s">
        <v>0</v>
      </c>
      <c r="F1" s="40"/>
      <c r="G1" s="40"/>
      <c r="H1" s="40"/>
      <c r="I1" s="40"/>
      <c r="J1" s="40"/>
      <c r="K1" s="40"/>
      <c r="L1" s="40"/>
    </row>
    <row r="2" spans="1:12">
      <c r="A2" s="40"/>
      <c r="B2" s="40"/>
      <c r="C2" s="40"/>
      <c r="D2" s="40"/>
      <c r="E2" s="40" t="s">
        <v>76</v>
      </c>
      <c r="F2" s="40"/>
      <c r="G2" s="40"/>
      <c r="H2" s="40"/>
      <c r="I2" s="40"/>
      <c r="J2" s="40"/>
      <c r="K2" s="40"/>
      <c r="L2" s="40"/>
    </row>
    <row r="3" spans="1:12" ht="15" customHeight="1">
      <c r="A3" s="44" t="s">
        <v>3</v>
      </c>
      <c r="B3" s="38"/>
      <c r="C3" s="38"/>
      <c r="D3" s="38"/>
      <c r="E3" s="39"/>
      <c r="F3" s="38"/>
      <c r="G3" s="38"/>
      <c r="H3" s="38" t="s">
        <v>79</v>
      </c>
      <c r="I3" s="38" t="s">
        <v>79</v>
      </c>
      <c r="J3" s="38" t="s">
        <v>1</v>
      </c>
      <c r="K3" s="38" t="s">
        <v>1</v>
      </c>
      <c r="L3" s="42" t="s">
        <v>2</v>
      </c>
    </row>
    <row r="4" spans="1:12">
      <c r="A4" s="45"/>
      <c r="B4" s="32" t="s">
        <v>4</v>
      </c>
      <c r="C4" s="32" t="s">
        <v>5</v>
      </c>
      <c r="D4" s="32" t="s">
        <v>6</v>
      </c>
      <c r="E4" s="33" t="s">
        <v>7</v>
      </c>
      <c r="F4" s="32" t="s">
        <v>8</v>
      </c>
      <c r="G4" s="32" t="s">
        <v>9</v>
      </c>
      <c r="H4" s="32" t="s">
        <v>8</v>
      </c>
      <c r="I4" s="32" t="s">
        <v>9</v>
      </c>
      <c r="J4" s="32" t="s">
        <v>8</v>
      </c>
      <c r="K4" s="32" t="s">
        <v>9</v>
      </c>
      <c r="L4" s="43"/>
    </row>
    <row r="5" spans="1:12">
      <c r="A5" s="7" t="s">
        <v>74</v>
      </c>
      <c r="B5" s="8">
        <v>6</v>
      </c>
      <c r="C5" s="8">
        <v>10</v>
      </c>
      <c r="D5" s="8">
        <v>7</v>
      </c>
      <c r="E5" s="10">
        <v>23</v>
      </c>
      <c r="F5" s="8">
        <v>9</v>
      </c>
      <c r="G5" s="8">
        <v>14</v>
      </c>
      <c r="H5" s="8">
        <v>1</v>
      </c>
      <c r="I5" s="8">
        <v>0</v>
      </c>
      <c r="J5" s="8">
        <v>5</v>
      </c>
      <c r="K5" s="8">
        <v>9</v>
      </c>
      <c r="L5" s="37">
        <f>(E5-'2009 year'!F2)/'2009 year'!F2</f>
        <v>0.21052631578947367</v>
      </c>
    </row>
    <row r="6" spans="1:12">
      <c r="A6" s="9" t="s">
        <v>10</v>
      </c>
      <c r="B6" s="8">
        <v>42</v>
      </c>
      <c r="C6" s="8">
        <v>17</v>
      </c>
      <c r="D6" s="8">
        <v>5</v>
      </c>
      <c r="E6" s="10">
        <v>64</v>
      </c>
      <c r="F6" s="8">
        <v>49</v>
      </c>
      <c r="G6" s="8">
        <v>15</v>
      </c>
      <c r="H6" s="8">
        <v>5</v>
      </c>
      <c r="I6" s="8">
        <v>1</v>
      </c>
      <c r="J6" s="8">
        <v>0</v>
      </c>
      <c r="K6" s="8">
        <v>1</v>
      </c>
      <c r="L6" s="37">
        <f>(E6-'2009 year'!F3)/'2009 year'!F3</f>
        <v>1.5873015873015872E-2</v>
      </c>
    </row>
    <row r="7" spans="1:12">
      <c r="A7" s="7" t="s">
        <v>11</v>
      </c>
      <c r="B7" s="8">
        <v>15</v>
      </c>
      <c r="C7" s="8">
        <v>18</v>
      </c>
      <c r="D7" s="8">
        <v>5</v>
      </c>
      <c r="E7" s="10">
        <v>38</v>
      </c>
      <c r="F7" s="8">
        <v>9</v>
      </c>
      <c r="G7" s="8">
        <v>29</v>
      </c>
      <c r="H7" s="8">
        <v>0</v>
      </c>
      <c r="I7" s="8">
        <v>1</v>
      </c>
      <c r="J7" s="8">
        <v>5</v>
      </c>
      <c r="K7" s="8">
        <v>11</v>
      </c>
      <c r="L7" s="37">
        <f>(E7-'2009 year'!F4)/'2009 year'!F4</f>
        <v>0.26666666666666666</v>
      </c>
    </row>
    <row r="8" spans="1:12">
      <c r="A8" s="7" t="s">
        <v>12</v>
      </c>
      <c r="B8" s="8">
        <v>1</v>
      </c>
      <c r="C8" s="8">
        <v>8</v>
      </c>
      <c r="D8" s="8">
        <v>6</v>
      </c>
      <c r="E8" s="10">
        <v>15</v>
      </c>
      <c r="F8" s="8">
        <v>8</v>
      </c>
      <c r="G8" s="8">
        <v>7</v>
      </c>
      <c r="H8" s="8">
        <v>1</v>
      </c>
      <c r="I8" s="8">
        <v>0</v>
      </c>
      <c r="J8" s="8">
        <v>3</v>
      </c>
      <c r="K8" s="8">
        <v>5</v>
      </c>
      <c r="L8" s="37">
        <f>(E8-'2009 year'!F5)/'2009 year'!F5</f>
        <v>-0.11764705882352941</v>
      </c>
    </row>
    <row r="9" spans="1:12">
      <c r="A9" s="7" t="s">
        <v>13</v>
      </c>
      <c r="B9" s="8">
        <v>25</v>
      </c>
      <c r="C9" s="8">
        <v>15</v>
      </c>
      <c r="D9" s="8">
        <v>3</v>
      </c>
      <c r="E9" s="10">
        <v>43</v>
      </c>
      <c r="F9" s="8">
        <v>33</v>
      </c>
      <c r="G9" s="8">
        <v>10</v>
      </c>
      <c r="H9" s="8">
        <v>3</v>
      </c>
      <c r="I9" s="8">
        <v>1</v>
      </c>
      <c r="J9" s="8">
        <v>10</v>
      </c>
      <c r="K9" s="8">
        <v>5</v>
      </c>
      <c r="L9" s="37">
        <f>(E9-'2009 year'!F6)/'2009 year'!F6</f>
        <v>0.13157894736842105</v>
      </c>
    </row>
    <row r="10" spans="1:12">
      <c r="A10" s="7" t="s">
        <v>14</v>
      </c>
      <c r="B10" s="8">
        <v>0</v>
      </c>
      <c r="C10" s="8">
        <v>0</v>
      </c>
      <c r="D10" s="8">
        <v>1</v>
      </c>
      <c r="E10" s="10">
        <v>1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37">
        <f>(E10-'2009 year'!F7)/'2009 year'!F7</f>
        <v>-0.5</v>
      </c>
    </row>
    <row r="11" spans="1:12">
      <c r="A11" s="7" t="s">
        <v>15</v>
      </c>
      <c r="B11" s="8">
        <v>8</v>
      </c>
      <c r="C11" s="8">
        <v>17</v>
      </c>
      <c r="D11" s="8">
        <v>0</v>
      </c>
      <c r="E11" s="10">
        <v>25</v>
      </c>
      <c r="F11" s="8">
        <v>13</v>
      </c>
      <c r="G11" s="8">
        <v>12</v>
      </c>
      <c r="H11" s="8">
        <v>2</v>
      </c>
      <c r="I11" s="8">
        <v>1</v>
      </c>
      <c r="J11" s="8">
        <v>5</v>
      </c>
      <c r="K11" s="8">
        <v>0</v>
      </c>
      <c r="L11" s="37">
        <f>(E11-'2009 year'!F8)/'2009 year'!F8</f>
        <v>0.31578947368421051</v>
      </c>
    </row>
    <row r="12" spans="1:12">
      <c r="A12" s="7" t="s">
        <v>16</v>
      </c>
      <c r="B12" s="8">
        <v>39</v>
      </c>
      <c r="C12" s="8">
        <v>39</v>
      </c>
      <c r="D12" s="8">
        <v>34</v>
      </c>
      <c r="E12" s="10">
        <v>112</v>
      </c>
      <c r="F12" s="8">
        <v>60</v>
      </c>
      <c r="G12" s="8">
        <v>52</v>
      </c>
      <c r="H12" s="8">
        <v>4</v>
      </c>
      <c r="I12" s="8">
        <v>4</v>
      </c>
      <c r="J12" s="8">
        <v>17</v>
      </c>
      <c r="K12" s="8">
        <v>16</v>
      </c>
      <c r="L12" s="37">
        <f>(E12-'2009 year'!F9)/'2009 year'!F9</f>
        <v>-0.15151515151515152</v>
      </c>
    </row>
    <row r="13" spans="1:12">
      <c r="A13" s="7" t="s">
        <v>17</v>
      </c>
      <c r="B13" s="8">
        <v>16</v>
      </c>
      <c r="C13" s="8">
        <v>6</v>
      </c>
      <c r="D13" s="8">
        <v>5</v>
      </c>
      <c r="E13" s="10">
        <v>27</v>
      </c>
      <c r="F13" s="8">
        <v>10</v>
      </c>
      <c r="G13" s="8">
        <v>17</v>
      </c>
      <c r="H13" s="8">
        <v>1</v>
      </c>
      <c r="I13" s="8">
        <v>2</v>
      </c>
      <c r="J13" s="8">
        <v>3</v>
      </c>
      <c r="K13" s="8">
        <v>4</v>
      </c>
      <c r="L13" s="37">
        <f>(E13-'2009 year'!F10)/'2009 year'!F10</f>
        <v>0</v>
      </c>
    </row>
    <row r="14" spans="1:12" ht="16.5" customHeight="1">
      <c r="A14" s="7" t="s">
        <v>18</v>
      </c>
      <c r="B14" s="8">
        <v>20</v>
      </c>
      <c r="C14" s="8">
        <v>6</v>
      </c>
      <c r="D14" s="8">
        <v>0</v>
      </c>
      <c r="E14" s="10">
        <v>26</v>
      </c>
      <c r="F14" s="8">
        <v>22</v>
      </c>
      <c r="G14" s="8">
        <v>4</v>
      </c>
      <c r="H14" s="8">
        <v>5</v>
      </c>
      <c r="I14" s="8">
        <v>1</v>
      </c>
      <c r="J14" s="8">
        <v>0</v>
      </c>
      <c r="K14" s="8">
        <v>0</v>
      </c>
      <c r="L14" s="37">
        <f>(E14-'2009 year'!F11)/'2009 year'!F11</f>
        <v>0.3</v>
      </c>
    </row>
    <row r="15" spans="1:12">
      <c r="A15" s="7" t="s">
        <v>19</v>
      </c>
      <c r="B15" s="8">
        <v>18</v>
      </c>
      <c r="C15" s="8">
        <v>18</v>
      </c>
      <c r="D15" s="8">
        <v>6</v>
      </c>
      <c r="E15" s="10">
        <v>42</v>
      </c>
      <c r="F15" s="8">
        <v>20</v>
      </c>
      <c r="G15" s="8">
        <v>22</v>
      </c>
      <c r="H15" s="8">
        <v>1</v>
      </c>
      <c r="I15" s="8">
        <v>0</v>
      </c>
      <c r="J15" s="8">
        <v>4</v>
      </c>
      <c r="K15" s="8">
        <v>3</v>
      </c>
      <c r="L15" s="37">
        <f>(E15-'2009 year'!F12)/'2009 year'!F12</f>
        <v>-2.3255813953488372E-2</v>
      </c>
    </row>
    <row r="16" spans="1:12">
      <c r="A16" s="7" t="s">
        <v>20</v>
      </c>
      <c r="B16" s="8">
        <v>55</v>
      </c>
      <c r="C16" s="8">
        <v>25</v>
      </c>
      <c r="D16" s="8">
        <v>7</v>
      </c>
      <c r="E16" s="10">
        <v>87</v>
      </c>
      <c r="F16" s="8">
        <v>42</v>
      </c>
      <c r="G16" s="8">
        <v>45</v>
      </c>
      <c r="H16" s="8">
        <v>7</v>
      </c>
      <c r="I16" s="8">
        <v>7</v>
      </c>
      <c r="J16" s="8">
        <v>18</v>
      </c>
      <c r="K16" s="8">
        <v>18</v>
      </c>
      <c r="L16" s="37">
        <f>(E16-'2009 year'!F13)/'2009 year'!F13</f>
        <v>-5.434782608695652E-2</v>
      </c>
    </row>
    <row r="17" spans="1:12">
      <c r="A17" s="7" t="s">
        <v>21</v>
      </c>
      <c r="B17" s="8">
        <v>47</v>
      </c>
      <c r="C17" s="8">
        <v>24</v>
      </c>
      <c r="D17" s="8">
        <v>11</v>
      </c>
      <c r="E17" s="10">
        <v>82</v>
      </c>
      <c r="F17" s="8">
        <v>52</v>
      </c>
      <c r="G17" s="8">
        <v>30</v>
      </c>
      <c r="H17" s="8">
        <v>6</v>
      </c>
      <c r="I17" s="8">
        <v>4</v>
      </c>
      <c r="J17" s="8">
        <v>15</v>
      </c>
      <c r="K17" s="8">
        <v>12</v>
      </c>
      <c r="L17" s="37">
        <f>(E17-'2009 year'!F14)/'2009 year'!F14</f>
        <v>0.10810810810810811</v>
      </c>
    </row>
    <row r="18" spans="1:12">
      <c r="A18" s="7" t="s">
        <v>22</v>
      </c>
      <c r="B18" s="8">
        <v>27</v>
      </c>
      <c r="C18" s="8">
        <v>27</v>
      </c>
      <c r="D18" s="8">
        <v>18</v>
      </c>
      <c r="E18" s="10">
        <v>72</v>
      </c>
      <c r="F18" s="8">
        <v>34</v>
      </c>
      <c r="G18" s="8">
        <v>38</v>
      </c>
      <c r="H18" s="8">
        <v>5</v>
      </c>
      <c r="I18" s="8">
        <v>4</v>
      </c>
      <c r="J18" s="8">
        <v>8</v>
      </c>
      <c r="K18" s="8">
        <v>13</v>
      </c>
      <c r="L18" s="37">
        <f>(E18-'2009 year'!F15)/'2009 year'!F15</f>
        <v>0.125</v>
      </c>
    </row>
    <row r="19" spans="1:12">
      <c r="A19" s="7" t="s">
        <v>23</v>
      </c>
      <c r="B19" s="8">
        <v>15</v>
      </c>
      <c r="C19" s="8">
        <v>24</v>
      </c>
      <c r="D19" s="8">
        <v>10</v>
      </c>
      <c r="E19" s="10">
        <v>49</v>
      </c>
      <c r="F19" s="8">
        <v>22</v>
      </c>
      <c r="G19" s="8">
        <v>27</v>
      </c>
      <c r="H19" s="8">
        <v>2</v>
      </c>
      <c r="I19" s="8">
        <v>0</v>
      </c>
      <c r="J19" s="8">
        <v>14</v>
      </c>
      <c r="K19" s="8">
        <v>20</v>
      </c>
      <c r="L19" s="37">
        <f>(E19-'2009 year'!F16)/'2009 year'!F16</f>
        <v>0.11363636363636363</v>
      </c>
    </row>
    <row r="20" spans="1:12">
      <c r="A20" s="7" t="s">
        <v>24</v>
      </c>
      <c r="B20" s="8">
        <v>15</v>
      </c>
      <c r="C20" s="8">
        <v>15</v>
      </c>
      <c r="D20" s="8">
        <v>8</v>
      </c>
      <c r="E20" s="10">
        <v>38</v>
      </c>
      <c r="F20" s="8">
        <v>20</v>
      </c>
      <c r="G20" s="8">
        <v>18</v>
      </c>
      <c r="H20" s="8">
        <v>4</v>
      </c>
      <c r="I20" s="8">
        <v>1</v>
      </c>
      <c r="J20" s="8">
        <v>4</v>
      </c>
      <c r="K20" s="8">
        <v>7</v>
      </c>
      <c r="L20" s="37">
        <f>(E20-'2009 year'!F17)/'2009 year'!F17</f>
        <v>0.22580645161290322</v>
      </c>
    </row>
    <row r="21" spans="1:12">
      <c r="A21" s="7" t="s">
        <v>75</v>
      </c>
      <c r="B21" s="8">
        <v>3</v>
      </c>
      <c r="C21" s="8">
        <v>5</v>
      </c>
      <c r="D21" s="8">
        <v>3</v>
      </c>
      <c r="E21" s="10">
        <v>11</v>
      </c>
      <c r="F21" s="8">
        <v>7</v>
      </c>
      <c r="G21" s="8">
        <v>4</v>
      </c>
      <c r="H21" s="8">
        <v>0</v>
      </c>
      <c r="I21" s="8">
        <v>0</v>
      </c>
      <c r="J21" s="8">
        <v>5</v>
      </c>
      <c r="K21" s="8">
        <v>3</v>
      </c>
      <c r="L21" s="37">
        <v>0.11</v>
      </c>
    </row>
    <row r="22" spans="1:12">
      <c r="A22" s="7" t="s">
        <v>25</v>
      </c>
      <c r="B22" s="8">
        <v>6</v>
      </c>
      <c r="C22" s="8">
        <v>7</v>
      </c>
      <c r="D22" s="8">
        <v>11</v>
      </c>
      <c r="E22" s="10">
        <v>24</v>
      </c>
      <c r="F22" s="8">
        <v>9</v>
      </c>
      <c r="G22" s="8">
        <v>15</v>
      </c>
      <c r="H22" s="8">
        <v>0</v>
      </c>
      <c r="I22" s="8">
        <v>0</v>
      </c>
      <c r="J22" s="8">
        <v>4</v>
      </c>
      <c r="K22" s="8">
        <v>9</v>
      </c>
      <c r="L22" s="37">
        <f>(E22-'2009 year'!F18)/'2009 year'!F18</f>
        <v>0.33333333333333331</v>
      </c>
    </row>
    <row r="23" spans="1:12">
      <c r="A23" s="7" t="s">
        <v>26</v>
      </c>
      <c r="B23" s="8">
        <v>6</v>
      </c>
      <c r="C23" s="8">
        <v>17</v>
      </c>
      <c r="D23" s="8">
        <v>7</v>
      </c>
      <c r="E23" s="10">
        <v>30</v>
      </c>
      <c r="F23" s="8">
        <v>13</v>
      </c>
      <c r="G23" s="8">
        <v>17</v>
      </c>
      <c r="H23" s="8">
        <v>1</v>
      </c>
      <c r="I23" s="8">
        <v>0</v>
      </c>
      <c r="J23" s="8">
        <v>7</v>
      </c>
      <c r="K23" s="8">
        <v>10</v>
      </c>
      <c r="L23" s="37">
        <f>(E23-'2009 year'!F19)/'2009 year'!F19</f>
        <v>0</v>
      </c>
    </row>
    <row r="24" spans="1:12">
      <c r="A24" s="7" t="s">
        <v>27</v>
      </c>
      <c r="B24" s="8">
        <v>49</v>
      </c>
      <c r="C24" s="8">
        <v>51</v>
      </c>
      <c r="D24" s="8">
        <v>15</v>
      </c>
      <c r="E24" s="10">
        <v>115</v>
      </c>
      <c r="F24" s="8">
        <v>55</v>
      </c>
      <c r="G24" s="8">
        <v>60</v>
      </c>
      <c r="H24" s="8">
        <v>2</v>
      </c>
      <c r="I24" s="8">
        <v>6</v>
      </c>
      <c r="J24" s="8">
        <v>20</v>
      </c>
      <c r="K24" s="8">
        <v>22</v>
      </c>
      <c r="L24" s="37">
        <f>(E24-'2009 year'!F20)/'2009 year'!F20</f>
        <v>4.5454545454545456E-2</v>
      </c>
    </row>
    <row r="25" spans="1:12">
      <c r="A25" s="7" t="s">
        <v>28</v>
      </c>
      <c r="B25" s="8">
        <v>17</v>
      </c>
      <c r="C25" s="8">
        <v>21</v>
      </c>
      <c r="D25" s="8">
        <v>15</v>
      </c>
      <c r="E25" s="10">
        <v>53</v>
      </c>
      <c r="F25" s="8">
        <v>28</v>
      </c>
      <c r="G25" s="8">
        <v>25</v>
      </c>
      <c r="H25" s="8">
        <v>4</v>
      </c>
      <c r="I25" s="8">
        <v>0</v>
      </c>
      <c r="J25" s="8">
        <v>7</v>
      </c>
      <c r="K25" s="8">
        <v>7</v>
      </c>
      <c r="L25" s="37">
        <f>(E25-'2009 year'!F21)/'2009 year'!F21</f>
        <v>3.9215686274509803E-2</v>
      </c>
    </row>
    <row r="26" spans="1:12">
      <c r="A26" s="7" t="s">
        <v>7</v>
      </c>
      <c r="B26" s="10">
        <f t="shared" ref="B26:K26" si="0">SUM(B5:B25)</f>
        <v>430</v>
      </c>
      <c r="C26" s="10">
        <f t="shared" si="0"/>
        <v>370</v>
      </c>
      <c r="D26" s="10">
        <f t="shared" si="0"/>
        <v>177</v>
      </c>
      <c r="E26" s="36">
        <f t="shared" si="0"/>
        <v>977</v>
      </c>
      <c r="F26" s="10">
        <f t="shared" si="0"/>
        <v>515</v>
      </c>
      <c r="G26" s="10">
        <f t="shared" si="0"/>
        <v>462</v>
      </c>
      <c r="H26" s="10">
        <f t="shared" si="0"/>
        <v>54</v>
      </c>
      <c r="I26" s="10">
        <f t="shared" si="0"/>
        <v>33</v>
      </c>
      <c r="J26" s="10">
        <f t="shared" si="0"/>
        <v>154</v>
      </c>
      <c r="K26" s="10">
        <f t="shared" si="0"/>
        <v>175</v>
      </c>
      <c r="L26" s="37">
        <f>(E26-'2009 year'!F22)/'2009 year'!F22</f>
        <v>5.735930735930736E-2</v>
      </c>
    </row>
    <row r="27" spans="1:12">
      <c r="A27" s="10" t="s">
        <v>73</v>
      </c>
      <c r="B27" s="8">
        <v>26</v>
      </c>
      <c r="C27" s="8">
        <v>24</v>
      </c>
      <c r="D27" s="8">
        <v>16</v>
      </c>
      <c r="E27" s="10">
        <v>66</v>
      </c>
      <c r="F27" s="8">
        <v>21</v>
      </c>
      <c r="G27" s="8">
        <v>45</v>
      </c>
      <c r="H27" s="8">
        <v>2</v>
      </c>
      <c r="I27" s="8">
        <v>5</v>
      </c>
      <c r="J27" s="8">
        <v>11</v>
      </c>
      <c r="K27" s="8">
        <v>25</v>
      </c>
      <c r="L27" s="37">
        <f>(E27-'2009 year'!F23)/'2009 year'!F23</f>
        <v>8.1967213114754092E-2</v>
      </c>
    </row>
    <row r="28" spans="1:12">
      <c r="A28" s="7" t="s">
        <v>31</v>
      </c>
      <c r="B28" s="8">
        <v>25</v>
      </c>
      <c r="C28" s="8">
        <v>57</v>
      </c>
      <c r="D28" s="8">
        <v>46</v>
      </c>
      <c r="E28" s="10">
        <v>128</v>
      </c>
      <c r="F28" s="8">
        <v>69</v>
      </c>
      <c r="G28" s="8">
        <v>59</v>
      </c>
      <c r="H28" s="8">
        <v>5</v>
      </c>
      <c r="I28" s="8">
        <v>3</v>
      </c>
      <c r="J28" s="8">
        <v>15</v>
      </c>
      <c r="K28" s="8">
        <v>26</v>
      </c>
      <c r="L28" s="37">
        <f>(E28-'2009 year'!F24)/'2009 year'!F24</f>
        <v>-3.0303030303030304E-2</v>
      </c>
    </row>
  </sheetData>
  <sortState ref="A5:L25">
    <sortCondition ref="A5:A25"/>
  </sortState>
  <mergeCells count="2">
    <mergeCell ref="L3:L4"/>
    <mergeCell ref="A3:A4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F27" sqref="F27"/>
    </sheetView>
  </sheetViews>
  <sheetFormatPr defaultRowHeight="15"/>
  <cols>
    <col min="1" max="1" width="38.7109375" customWidth="1"/>
    <col min="5" max="5" width="41.42578125" customWidth="1"/>
  </cols>
  <sheetData>
    <row r="1" spans="1:6">
      <c r="A1" s="46" t="s">
        <v>71</v>
      </c>
      <c r="B1" s="47"/>
      <c r="E1" s="48" t="s">
        <v>72</v>
      </c>
      <c r="F1" s="49"/>
    </row>
    <row r="2" spans="1:6">
      <c r="A2" s="2" t="s">
        <v>10</v>
      </c>
      <c r="B2" s="11">
        <v>101</v>
      </c>
      <c r="E2" s="12" t="s">
        <v>74</v>
      </c>
      <c r="F2" s="19">
        <v>19</v>
      </c>
    </row>
    <row r="3" spans="1:6" ht="16.5" customHeight="1">
      <c r="A3" s="2" t="s">
        <v>64</v>
      </c>
      <c r="B3" s="11">
        <v>103</v>
      </c>
      <c r="E3" s="13" t="s">
        <v>10</v>
      </c>
      <c r="F3" s="20">
        <v>63</v>
      </c>
    </row>
    <row r="4" spans="1:6" ht="16.5" customHeight="1">
      <c r="A4" s="2" t="s">
        <v>13</v>
      </c>
      <c r="B4" s="11">
        <v>486</v>
      </c>
      <c r="E4" s="21" t="s">
        <v>11</v>
      </c>
      <c r="F4" s="20">
        <v>30</v>
      </c>
    </row>
    <row r="5" spans="1:6" ht="18.75" customHeight="1">
      <c r="A5" s="3" t="s">
        <v>42</v>
      </c>
      <c r="B5" s="11">
        <v>370</v>
      </c>
      <c r="E5" s="14" t="s">
        <v>12</v>
      </c>
      <c r="F5" s="20">
        <v>17</v>
      </c>
    </row>
    <row r="6" spans="1:6" ht="15" customHeight="1">
      <c r="A6" s="2" t="s">
        <v>14</v>
      </c>
      <c r="B6" s="11">
        <v>20</v>
      </c>
      <c r="E6" s="15" t="s">
        <v>13</v>
      </c>
      <c r="F6" s="20">
        <v>38</v>
      </c>
    </row>
    <row r="7" spans="1:6" ht="15" customHeight="1">
      <c r="A7" s="2" t="s">
        <v>16</v>
      </c>
      <c r="B7" s="11">
        <v>33</v>
      </c>
      <c r="E7" s="15" t="s">
        <v>14</v>
      </c>
      <c r="F7" s="20">
        <v>2</v>
      </c>
    </row>
    <row r="8" spans="1:6" ht="18" customHeight="1">
      <c r="A8" s="2" t="s">
        <v>60</v>
      </c>
      <c r="B8" s="11">
        <v>8</v>
      </c>
      <c r="E8" s="15" t="s">
        <v>15</v>
      </c>
      <c r="F8" s="20">
        <v>19</v>
      </c>
    </row>
    <row r="9" spans="1:6">
      <c r="A9" s="4" t="s">
        <v>18</v>
      </c>
      <c r="B9" s="11">
        <v>535</v>
      </c>
      <c r="E9" s="15" t="s">
        <v>16</v>
      </c>
      <c r="F9" s="20">
        <v>132</v>
      </c>
    </row>
    <row r="10" spans="1:6">
      <c r="A10" s="1" t="s">
        <v>20</v>
      </c>
      <c r="B10" s="11">
        <v>424</v>
      </c>
      <c r="E10" s="15" t="s">
        <v>17</v>
      </c>
      <c r="F10" s="20">
        <v>27</v>
      </c>
    </row>
    <row r="11" spans="1:6">
      <c r="A11" s="1" t="s">
        <v>21</v>
      </c>
      <c r="B11" s="11">
        <v>688</v>
      </c>
      <c r="E11" s="15" t="s">
        <v>18</v>
      </c>
      <c r="F11" s="20">
        <v>20</v>
      </c>
    </row>
    <row r="12" spans="1:6">
      <c r="A12" s="1" t="s">
        <v>22</v>
      </c>
      <c r="B12" s="11">
        <v>36</v>
      </c>
      <c r="E12" s="15" t="s">
        <v>19</v>
      </c>
      <c r="F12" s="20">
        <v>43</v>
      </c>
    </row>
    <row r="13" spans="1:6">
      <c r="A13" s="1" t="s">
        <v>65</v>
      </c>
      <c r="B13" s="11">
        <v>58</v>
      </c>
      <c r="E13" s="15" t="s">
        <v>20</v>
      </c>
      <c r="F13" s="20">
        <v>92</v>
      </c>
    </row>
    <row r="14" spans="1:6">
      <c r="A14" s="1" t="s">
        <v>61</v>
      </c>
      <c r="B14" s="11">
        <v>13</v>
      </c>
      <c r="E14" s="15" t="s">
        <v>21</v>
      </c>
      <c r="F14" s="20">
        <v>74</v>
      </c>
    </row>
    <row r="15" spans="1:6">
      <c r="A15" s="1" t="s">
        <v>23</v>
      </c>
      <c r="B15" s="11">
        <v>44</v>
      </c>
      <c r="E15" s="15" t="s">
        <v>22</v>
      </c>
      <c r="F15" s="20">
        <v>64</v>
      </c>
    </row>
    <row r="16" spans="1:6">
      <c r="A16" s="1" t="s">
        <v>59</v>
      </c>
      <c r="B16" s="11">
        <v>60</v>
      </c>
      <c r="E16" s="16" t="s">
        <v>23</v>
      </c>
      <c r="F16" s="20">
        <v>44</v>
      </c>
    </row>
    <row r="17" spans="1:6">
      <c r="A17" s="1" t="s">
        <v>24</v>
      </c>
      <c r="B17" s="11">
        <v>242</v>
      </c>
      <c r="E17" s="15" t="s">
        <v>24</v>
      </c>
      <c r="F17" s="20">
        <v>31</v>
      </c>
    </row>
    <row r="18" spans="1:6">
      <c r="A18" s="1" t="s">
        <v>66</v>
      </c>
      <c r="B18" s="11">
        <v>35</v>
      </c>
      <c r="E18" s="15" t="s">
        <v>25</v>
      </c>
      <c r="F18" s="20">
        <v>18</v>
      </c>
    </row>
    <row r="19" spans="1:6" ht="15" customHeight="1">
      <c r="A19" s="1" t="s">
        <v>67</v>
      </c>
      <c r="B19" s="11">
        <v>38</v>
      </c>
      <c r="E19" s="15" t="s">
        <v>26</v>
      </c>
      <c r="F19" s="20">
        <v>30</v>
      </c>
    </row>
    <row r="20" spans="1:6" ht="16.5" customHeight="1">
      <c r="A20" s="1" t="s">
        <v>68</v>
      </c>
      <c r="B20" s="11">
        <v>17</v>
      </c>
      <c r="E20" s="15" t="s">
        <v>27</v>
      </c>
      <c r="F20" s="20">
        <v>110</v>
      </c>
    </row>
    <row r="21" spans="1:6" ht="18" customHeight="1">
      <c r="A21" s="1" t="s">
        <v>69</v>
      </c>
      <c r="B21" s="11">
        <v>17</v>
      </c>
      <c r="E21" s="15" t="s">
        <v>28</v>
      </c>
      <c r="F21" s="20">
        <v>51</v>
      </c>
    </row>
    <row r="22" spans="1:6" ht="16.5" customHeight="1">
      <c r="A22" s="1" t="s">
        <v>55</v>
      </c>
      <c r="B22" s="11">
        <v>18</v>
      </c>
      <c r="E22" s="18" t="s">
        <v>7</v>
      </c>
      <c r="F22" s="20">
        <f>SUM(F2:F21)</f>
        <v>924</v>
      </c>
    </row>
    <row r="23" spans="1:6" ht="18" customHeight="1">
      <c r="A23" s="1" t="s">
        <v>28</v>
      </c>
      <c r="B23" s="11">
        <v>162</v>
      </c>
      <c r="E23" s="15" t="s">
        <v>73</v>
      </c>
      <c r="F23" s="20">
        <v>61</v>
      </c>
    </row>
    <row r="24" spans="1:6" ht="17.25" customHeight="1">
      <c r="A24" s="5" t="s">
        <v>70</v>
      </c>
      <c r="B24" s="11">
        <v>141</v>
      </c>
      <c r="E24" s="17" t="s">
        <v>30</v>
      </c>
      <c r="F24" s="20">
        <v>132</v>
      </c>
    </row>
    <row r="25" spans="1:6" ht="14.25" customHeight="1">
      <c r="A25" s="2" t="s">
        <v>7</v>
      </c>
      <c r="B25" s="11">
        <f>SUM(B2:B24)</f>
        <v>3649</v>
      </c>
    </row>
    <row r="26" spans="1:6" ht="17.25" customHeight="1">
      <c r="A26" s="2" t="s">
        <v>29</v>
      </c>
      <c r="B26" s="11">
        <v>151</v>
      </c>
    </row>
    <row r="27" spans="1:6" ht="16.5" customHeight="1">
      <c r="A27" s="1" t="s">
        <v>62</v>
      </c>
      <c r="B27" s="11">
        <v>131</v>
      </c>
    </row>
    <row r="28" spans="1:6" ht="16.5" customHeight="1"/>
    <row r="29" spans="1:6" ht="15" customHeight="1"/>
    <row r="30" spans="1:6" ht="15" customHeight="1"/>
    <row r="31" spans="1:6" ht="17.25" customHeight="1"/>
    <row r="32" spans="1:6" ht="18" customHeight="1"/>
    <row r="33" ht="15" customHeight="1"/>
    <row r="34" ht="16.5" customHeight="1"/>
    <row r="35" ht="14.25" customHeight="1"/>
    <row r="36" ht="14.25" customHeight="1"/>
    <row r="38" ht="18.75" customHeight="1"/>
    <row r="39" ht="16.5" customHeight="1"/>
  </sheetData>
  <sortState ref="E3:F21">
    <sortCondition ref="E3:E21"/>
  </sortState>
  <mergeCells count="2">
    <mergeCell ref="A1:B1"/>
    <mergeCell ref="E1:F1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Undergraduate</vt:lpstr>
      <vt:lpstr>Graduate</vt:lpstr>
      <vt:lpstr>2009 year</vt:lpstr>
      <vt:lpstr>Undergraduate!Print_Area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2010-02-03T19:41:17Z</dcterms:modified>
</cp:coreProperties>
</file>