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2995" windowHeight="11055"/>
  </bookViews>
  <sheets>
    <sheet name="Undergraduate" sheetId="4" r:id="rId1"/>
    <sheet name="Graduate" sheetId="5" r:id="rId2"/>
    <sheet name="2010" sheetId="3" r:id="rId3"/>
  </sheets>
  <calcPr calcId="145621"/>
</workbook>
</file>

<file path=xl/calcChain.xml><?xml version="1.0" encoding="utf-8"?>
<calcChain xmlns="http://schemas.openxmlformats.org/spreadsheetml/2006/main">
  <c r="L6" i="5" l="1"/>
  <c r="L7" i="5"/>
  <c r="L8" i="5"/>
  <c r="L9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5" i="5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4" i="4"/>
  <c r="F18" i="4"/>
  <c r="F27" i="4"/>
  <c r="H27" i="4"/>
  <c r="I27" i="4"/>
  <c r="J27" i="4"/>
  <c r="K27" i="4"/>
  <c r="L27" i="4"/>
  <c r="G27" i="4"/>
  <c r="C27" i="4"/>
  <c r="D27" i="4"/>
  <c r="E27" i="4"/>
  <c r="B2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9" i="4"/>
  <c r="F20" i="4"/>
  <c r="F21" i="4"/>
  <c r="F22" i="4"/>
  <c r="F23" i="4"/>
  <c r="F24" i="4"/>
  <c r="F25" i="4"/>
  <c r="F26" i="4"/>
  <c r="F28" i="4"/>
  <c r="F29" i="4"/>
  <c r="F4" i="4"/>
  <c r="G26" i="5"/>
  <c r="H26" i="5"/>
  <c r="I26" i="5"/>
  <c r="J26" i="5"/>
  <c r="K26" i="5"/>
  <c r="F26" i="5"/>
  <c r="C26" i="5"/>
  <c r="D26" i="5"/>
  <c r="B26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7" i="5"/>
  <c r="E28" i="5"/>
  <c r="E5" i="5"/>
  <c r="E26" i="5" l="1"/>
</calcChain>
</file>

<file path=xl/sharedStrings.xml><?xml version="1.0" encoding="utf-8"?>
<sst xmlns="http://schemas.openxmlformats.org/spreadsheetml/2006/main" count="139" uniqueCount="64">
  <si>
    <t>MAJOR</t>
  </si>
  <si>
    <t>0AG/FY</t>
  </si>
  <si>
    <t>1-2AG/FY</t>
  </si>
  <si>
    <t>3-4AG/FY</t>
  </si>
  <si>
    <t>5-6AG/FY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</si>
  <si>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</si>
  <si>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</si>
  <si>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</si>
  <si>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</si>
  <si>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</si>
  <si>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</si>
  <si>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</si>
  <si>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% Change In Total*</t>
  </si>
  <si>
    <t>Minority</t>
  </si>
  <si>
    <t>Intern.</t>
  </si>
  <si>
    <t>% Change In Total *</t>
  </si>
  <si>
    <t>7AG/FY</t>
  </si>
  <si>
    <t>8AG/FY</t>
  </si>
  <si>
    <t>9AG/FY</t>
  </si>
  <si>
    <t>Ag &amp; Biological Engineering (AG)</t>
  </si>
  <si>
    <t>Agricultural Educ &amp; Communication</t>
  </si>
  <si>
    <t>Agronomy</t>
  </si>
  <si>
    <t>Animal Molecular &amp; Cellular Biology</t>
  </si>
  <si>
    <t>Animal Sciences</t>
  </si>
  <si>
    <t>Botany</t>
  </si>
  <si>
    <t>Doctor of Plant Medicine</t>
  </si>
  <si>
    <t>Entomology &amp; Nematology</t>
  </si>
  <si>
    <t>Environmental Horticulture</t>
  </si>
  <si>
    <t>Family, Youth &amp; Community Sciences</t>
  </si>
  <si>
    <t>Fisheries &amp; Aquatic Sciences</t>
  </si>
  <si>
    <t>Food &amp; Resource Economics</t>
  </si>
  <si>
    <t>Food Science &amp; Human Nutrition</t>
  </si>
  <si>
    <t>Forest Resources &amp; Conservation</t>
  </si>
  <si>
    <t>Horticultural Science</t>
  </si>
  <si>
    <t>Microbiology &amp; Cell Science</t>
  </si>
  <si>
    <t>Nutritional Sciences</t>
  </si>
  <si>
    <t>Plant Molecular &amp; Cellular Biology</t>
  </si>
  <si>
    <t>Plant Pathology</t>
  </si>
  <si>
    <t>Soil  &amp; Water Science</t>
  </si>
  <si>
    <t>Wildlife Ecology &amp; Conservation</t>
  </si>
  <si>
    <t>Ag &amp; Biological Engineering (EG)</t>
  </si>
  <si>
    <t>Interdisciplinary Ecology**</t>
  </si>
  <si>
    <t>**Interdisciplinary Ecology (ECL) is a campus-wide interdisciplinary program including other colleges</t>
  </si>
  <si>
    <t>College of Agricultural and Life Sciences</t>
  </si>
  <si>
    <t>Graduate Enrollment Fall 2011</t>
  </si>
  <si>
    <t>Graduate 2010</t>
  </si>
  <si>
    <t>Undergraduate 2010</t>
  </si>
  <si>
    <t>Agricultural Operations Management</t>
  </si>
  <si>
    <t>Biology</t>
  </si>
  <si>
    <t>Environ Mgmt in Ag &amp; Nat Resour (IS)</t>
  </si>
  <si>
    <t>Geomatics</t>
  </si>
  <si>
    <t>Golf &amp; Sports Turf Management (IS)</t>
  </si>
  <si>
    <t>Landscape &amp; Nursery Horticulture</t>
  </si>
  <si>
    <t>Natural Resource Conservation</t>
  </si>
  <si>
    <t>Packaging Science</t>
  </si>
  <si>
    <t>Plant Science</t>
  </si>
  <si>
    <t>Soil &amp; Water Science</t>
  </si>
  <si>
    <t>Statistics</t>
  </si>
  <si>
    <t>Non-Degree Seeking</t>
  </si>
  <si>
    <t>Ag &amp; Biological Engineering</t>
  </si>
  <si>
    <t>Environmental Science**</t>
  </si>
  <si>
    <t>** Environmental Science (SNRE) is a campus-wide interdisciplinary program including other colleges</t>
  </si>
  <si>
    <t>*compared to Fall 2010</t>
  </si>
  <si>
    <t>Undergraduate Enrollment Fall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</si>
</sst>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b/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2" fillId="3" borderId="3" xfId="0" applyFont="1" applyFill="1" applyBorder="1"/>
    <xf numFmtId="0" fontId="7" fillId="0" borderId="0" xfId="0" applyFont="1" applyFill="1" applyBorder="1" applyAlignment="1"/>
    <xf numFmtId="0" fontId="7" fillId="0" borderId="0" xfId="0" applyFont="1" applyAlignment="1"/>
    <xf numFmtId="0" fontId="6" fillId="3" borderId="9" xfId="0" applyFont="1" applyFill="1" applyBorder="1" applyAlignment="1">
      <alignment wrapText="1"/>
    </xf>
    <xf numFmtId="0" fontId="0" fillId="3" borderId="5" xfId="0" applyFill="1" applyBorder="1"/>
    <xf numFmtId="0" fontId="0" fillId="3" borderId="3" xfId="0" applyFill="1" applyBorder="1"/>
    <xf numFmtId="0" fontId="8" fillId="4" borderId="7" xfId="0" applyFont="1" applyFill="1" applyBorder="1" applyAlignment="1">
      <alignment wrapText="1"/>
    </xf>
    <xf numFmtId="0" fontId="8" fillId="4" borderId="8" xfId="0" applyFont="1" applyFill="1" applyBorder="1" applyAlignment="1">
      <alignment horizontal="left"/>
    </xf>
    <xf numFmtId="0" fontId="8" fillId="4" borderId="2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9" fillId="3" borderId="3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10" fontId="2" fillId="3" borderId="3" xfId="0" applyNumberFormat="1" applyFont="1" applyFill="1" applyBorder="1"/>
    <xf numFmtId="0" fontId="4" fillId="2" borderId="1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2" fillId="3" borderId="4" xfId="0" applyFont="1" applyFill="1" applyBorder="1"/>
    <xf numFmtId="10" fontId="2" fillId="3" borderId="4" xfId="0" applyNumberFormat="1" applyFont="1" applyFill="1" applyBorder="1"/>
    <xf numFmtId="0" fontId="2" fillId="3" borderId="5" xfId="0" applyFont="1" applyFill="1" applyBorder="1"/>
    <xf numFmtId="10" fontId="2" fillId="3" borderId="5" xfId="0" applyNumberFormat="1" applyFont="1" applyFill="1" applyBorder="1"/>
    <xf numFmtId="0" fontId="4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5" fillId="2" borderId="4" xfId="1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sqref="A1:M1"/>
    </sheetView>
  </sheetViews>
  <sheetFormatPr defaultRowHeight="15" x14ac:dyDescent="0.25"/>
  <cols>
    <col min="1" max="1" width="30.140625" customWidth="1"/>
    <col min="2" max="2" width="4.7109375" customWidth="1"/>
    <col min="3" max="3" width="6.140625" customWidth="1"/>
    <col min="4" max="4" width="6.28515625" customWidth="1"/>
    <col min="5" max="5" width="6.42578125" customWidth="1"/>
    <col min="6" max="6" width="5.7109375" bestFit="1" customWidth="1"/>
    <col min="7" max="7" width="7.85546875" bestFit="1" customWidth="1"/>
    <col min="8" max="8" width="5.28515625" bestFit="1" customWidth="1"/>
    <col min="9" max="10" width="8.5703125" bestFit="1" customWidth="1"/>
    <col min="11" max="11" width="7.85546875" bestFit="1" customWidth="1"/>
    <col min="12" max="12" width="6.85546875" bestFit="1" customWidth="1"/>
    <col min="13" max="13" width="7.85546875" bestFit="1" customWidth="1"/>
  </cols>
  <sheetData>
    <row r="1" spans="1:13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1" t="s">
        <v>63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ht="46.5" customHeight="1" x14ac:dyDescent="0.25">
      <c r="A3" s="2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9" t="s">
        <v>5</v>
      </c>
      <c r="G3" s="30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11</v>
      </c>
      <c r="M3" s="23" t="s">
        <v>12</v>
      </c>
    </row>
    <row r="4" spans="1:13" x14ac:dyDescent="0.25">
      <c r="A4" s="31" t="s">
        <v>20</v>
      </c>
      <c r="B4">
        <v>0</v>
      </c>
      <c r="C4">
        <v>2</v>
      </c>
      <c r="D4">
        <v>152</v>
      </c>
      <c r="E4">
        <v>0</v>
      </c>
      <c r="F4" s="11">
        <f t="shared" ref="F4:F26" si="0">SUM(B4:E4)</f>
        <v>154</v>
      </c>
      <c r="G4">
        <v>91</v>
      </c>
      <c r="H4">
        <v>63</v>
      </c>
      <c r="I4">
        <v>10</v>
      </c>
      <c r="J4">
        <v>10</v>
      </c>
      <c r="K4">
        <v>2</v>
      </c>
      <c r="L4">
        <v>3</v>
      </c>
      <c r="M4" s="29">
        <f>(F4-'2010'!B2)/'2010'!B2</f>
        <v>0</v>
      </c>
    </row>
    <row r="5" spans="1:13" ht="19.5" x14ac:dyDescent="0.25">
      <c r="A5" s="31" t="s">
        <v>47</v>
      </c>
      <c r="B5">
        <v>0</v>
      </c>
      <c r="C5">
        <v>4</v>
      </c>
      <c r="D5">
        <v>66</v>
      </c>
      <c r="E5">
        <v>0</v>
      </c>
      <c r="F5" s="11">
        <f t="shared" si="0"/>
        <v>70</v>
      </c>
      <c r="G5">
        <v>13</v>
      </c>
      <c r="H5">
        <v>57</v>
      </c>
      <c r="I5">
        <v>6</v>
      </c>
      <c r="J5">
        <v>5</v>
      </c>
      <c r="K5">
        <v>1</v>
      </c>
      <c r="L5">
        <v>3</v>
      </c>
      <c r="M5" s="29">
        <f>(F5-'2010'!B3)/'2010'!B3</f>
        <v>-0.15662650602409639</v>
      </c>
    </row>
    <row r="6" spans="1:13" x14ac:dyDescent="0.25">
      <c r="A6" s="31" t="s">
        <v>23</v>
      </c>
      <c r="B6">
        <v>0</v>
      </c>
      <c r="C6">
        <v>164</v>
      </c>
      <c r="D6">
        <v>316</v>
      </c>
      <c r="E6">
        <v>0</v>
      </c>
      <c r="F6" s="11">
        <f t="shared" si="0"/>
        <v>480</v>
      </c>
      <c r="G6">
        <v>389</v>
      </c>
      <c r="H6">
        <v>91</v>
      </c>
      <c r="I6">
        <v>91</v>
      </c>
      <c r="J6">
        <v>18</v>
      </c>
      <c r="K6">
        <v>11</v>
      </c>
      <c r="L6">
        <v>2</v>
      </c>
      <c r="M6" s="29">
        <f>(F6-'2010'!B4)/'2010'!B4</f>
        <v>4.5751633986928102E-2</v>
      </c>
    </row>
    <row r="7" spans="1:13" x14ac:dyDescent="0.25">
      <c r="A7" s="31" t="s">
        <v>48</v>
      </c>
      <c r="B7">
        <v>0</v>
      </c>
      <c r="C7">
        <v>204</v>
      </c>
      <c r="D7">
        <v>410</v>
      </c>
      <c r="E7">
        <v>0</v>
      </c>
      <c r="F7" s="11">
        <f t="shared" si="0"/>
        <v>614</v>
      </c>
      <c r="G7">
        <v>336</v>
      </c>
      <c r="H7">
        <v>278</v>
      </c>
      <c r="I7">
        <v>95</v>
      </c>
      <c r="J7">
        <v>55</v>
      </c>
      <c r="K7">
        <v>15</v>
      </c>
      <c r="L7">
        <v>16</v>
      </c>
      <c r="M7" s="29">
        <f>(F7-'2010'!B5)/'2010'!B5</f>
        <v>6.968641114982578E-2</v>
      </c>
    </row>
    <row r="8" spans="1:13" x14ac:dyDescent="0.25">
      <c r="A8" s="31" t="s">
        <v>24</v>
      </c>
      <c r="B8">
        <v>0</v>
      </c>
      <c r="C8">
        <v>2</v>
      </c>
      <c r="D8">
        <v>11</v>
      </c>
      <c r="E8">
        <v>0</v>
      </c>
      <c r="F8" s="11">
        <f t="shared" si="0"/>
        <v>13</v>
      </c>
      <c r="G8">
        <v>7</v>
      </c>
      <c r="H8">
        <v>6</v>
      </c>
      <c r="I8">
        <v>1</v>
      </c>
      <c r="J8">
        <v>1</v>
      </c>
      <c r="K8">
        <v>0</v>
      </c>
      <c r="L8">
        <v>0</v>
      </c>
      <c r="M8" s="29">
        <f>(F8-'2010'!B6)/'2010'!B6</f>
        <v>-0.23529411764705882</v>
      </c>
    </row>
    <row r="9" spans="1:13" x14ac:dyDescent="0.25">
      <c r="A9" s="31" t="s">
        <v>26</v>
      </c>
      <c r="B9">
        <v>0</v>
      </c>
      <c r="C9">
        <v>5</v>
      </c>
      <c r="D9">
        <v>42</v>
      </c>
      <c r="E9">
        <v>0</v>
      </c>
      <c r="F9" s="11">
        <f t="shared" si="0"/>
        <v>47</v>
      </c>
      <c r="G9">
        <v>32</v>
      </c>
      <c r="H9">
        <v>15</v>
      </c>
      <c r="I9">
        <v>10</v>
      </c>
      <c r="J9">
        <v>1</v>
      </c>
      <c r="K9">
        <v>2</v>
      </c>
      <c r="L9">
        <v>0</v>
      </c>
      <c r="M9" s="29">
        <f>(F9-'2010'!B7)/'2010'!B7</f>
        <v>-0.14545454545454545</v>
      </c>
    </row>
    <row r="10" spans="1:13" ht="19.5" x14ac:dyDescent="0.25">
      <c r="A10" s="31" t="s">
        <v>49</v>
      </c>
      <c r="B10">
        <v>0</v>
      </c>
      <c r="C10">
        <v>1</v>
      </c>
      <c r="D10">
        <v>23</v>
      </c>
      <c r="E10">
        <v>1</v>
      </c>
      <c r="F10" s="11">
        <f t="shared" si="0"/>
        <v>25</v>
      </c>
      <c r="G10">
        <v>12</v>
      </c>
      <c r="H10">
        <v>13</v>
      </c>
      <c r="I10">
        <v>0</v>
      </c>
      <c r="J10">
        <v>2</v>
      </c>
      <c r="K10">
        <v>0</v>
      </c>
      <c r="L10">
        <v>1</v>
      </c>
      <c r="M10" s="29">
        <f>(F10-'2010'!B8)/'2010'!B8</f>
        <v>0.31578947368421051</v>
      </c>
    </row>
    <row r="11" spans="1:13" ht="21" x14ac:dyDescent="0.25">
      <c r="A11" s="32" t="s">
        <v>28</v>
      </c>
      <c r="B11">
        <v>0</v>
      </c>
      <c r="C11">
        <v>71</v>
      </c>
      <c r="D11">
        <v>362</v>
      </c>
      <c r="E11">
        <v>0</v>
      </c>
      <c r="F11" s="11">
        <f t="shared" si="0"/>
        <v>433</v>
      </c>
      <c r="G11">
        <v>337</v>
      </c>
      <c r="H11">
        <v>96</v>
      </c>
      <c r="I11">
        <v>146</v>
      </c>
      <c r="J11">
        <v>41</v>
      </c>
      <c r="K11">
        <v>5</v>
      </c>
      <c r="L11">
        <v>3</v>
      </c>
      <c r="M11" s="29">
        <f>(F11-'2010'!B9)/'2010'!B9</f>
        <v>-3.5634743875278395E-2</v>
      </c>
    </row>
    <row r="12" spans="1:13" x14ac:dyDescent="0.25">
      <c r="A12" s="33" t="s">
        <v>30</v>
      </c>
      <c r="B12">
        <v>0</v>
      </c>
      <c r="C12">
        <v>13</v>
      </c>
      <c r="D12">
        <v>297</v>
      </c>
      <c r="E12">
        <v>0</v>
      </c>
      <c r="F12" s="11">
        <f t="shared" si="0"/>
        <v>310</v>
      </c>
      <c r="G12">
        <v>86</v>
      </c>
      <c r="H12">
        <v>224</v>
      </c>
      <c r="I12">
        <v>23</v>
      </c>
      <c r="J12">
        <v>46</v>
      </c>
      <c r="K12">
        <v>10</v>
      </c>
      <c r="L12">
        <v>22</v>
      </c>
      <c r="M12" s="29">
        <f>(F12-'2010'!B10)/'2010'!B10</f>
        <v>-0.1906005221932115</v>
      </c>
    </row>
    <row r="13" spans="1:13" x14ac:dyDescent="0.25">
      <c r="A13" s="33" t="s">
        <v>31</v>
      </c>
      <c r="B13">
        <v>0</v>
      </c>
      <c r="C13">
        <v>169</v>
      </c>
      <c r="D13">
        <v>502</v>
      </c>
      <c r="E13">
        <v>4</v>
      </c>
      <c r="F13" s="11">
        <f t="shared" si="0"/>
        <v>675</v>
      </c>
      <c r="G13">
        <v>491</v>
      </c>
      <c r="H13">
        <v>183</v>
      </c>
      <c r="I13">
        <v>126</v>
      </c>
      <c r="J13">
        <v>53</v>
      </c>
      <c r="K13">
        <v>30</v>
      </c>
      <c r="L13">
        <v>12</v>
      </c>
      <c r="M13" s="29">
        <f>(F13-'2010'!B11)/'2010'!B11</f>
        <v>1.1994002998500749E-2</v>
      </c>
    </row>
    <row r="14" spans="1:13" x14ac:dyDescent="0.25">
      <c r="A14" s="33" t="s">
        <v>32</v>
      </c>
      <c r="B14">
        <v>0</v>
      </c>
      <c r="C14">
        <v>5</v>
      </c>
      <c r="D14">
        <v>30</v>
      </c>
      <c r="E14">
        <v>0</v>
      </c>
      <c r="F14" s="11">
        <f t="shared" si="0"/>
        <v>35</v>
      </c>
      <c r="G14">
        <v>12</v>
      </c>
      <c r="H14">
        <v>23</v>
      </c>
      <c r="I14">
        <v>1</v>
      </c>
      <c r="J14">
        <v>1</v>
      </c>
      <c r="K14">
        <v>0</v>
      </c>
      <c r="L14">
        <v>0</v>
      </c>
      <c r="M14" s="29">
        <f>(F14-'2010'!B12)/'2010'!B12</f>
        <v>0.12903225806451613</v>
      </c>
    </row>
    <row r="15" spans="1:13" x14ac:dyDescent="0.25">
      <c r="A15" s="33" t="s">
        <v>50</v>
      </c>
      <c r="B15">
        <v>0</v>
      </c>
      <c r="C15">
        <v>1</v>
      </c>
      <c r="D15">
        <v>42</v>
      </c>
      <c r="E15">
        <v>2</v>
      </c>
      <c r="F15" s="11">
        <f t="shared" si="0"/>
        <v>45</v>
      </c>
      <c r="G15">
        <v>7</v>
      </c>
      <c r="H15">
        <v>38</v>
      </c>
      <c r="I15">
        <v>0</v>
      </c>
      <c r="J15">
        <v>4</v>
      </c>
      <c r="K15">
        <v>0</v>
      </c>
      <c r="L15">
        <v>0</v>
      </c>
      <c r="M15" s="29">
        <f>(F15-'2010'!B13)/'2010'!B13</f>
        <v>9.7560975609756101E-2</v>
      </c>
    </row>
    <row r="16" spans="1:13" x14ac:dyDescent="0.25">
      <c r="A16" s="33" t="s">
        <v>51</v>
      </c>
      <c r="B16">
        <v>0</v>
      </c>
      <c r="C16">
        <v>1</v>
      </c>
      <c r="D16">
        <v>18</v>
      </c>
      <c r="E16">
        <v>1</v>
      </c>
      <c r="F16" s="11">
        <f t="shared" si="0"/>
        <v>20</v>
      </c>
      <c r="G16">
        <v>0</v>
      </c>
      <c r="H16">
        <v>20</v>
      </c>
      <c r="I16">
        <v>0</v>
      </c>
      <c r="J16">
        <v>2</v>
      </c>
      <c r="K16">
        <v>0</v>
      </c>
      <c r="L16">
        <v>0</v>
      </c>
      <c r="M16" s="29">
        <f>(F16-'2010'!B14)/'2010'!B14</f>
        <v>0.53846153846153844</v>
      </c>
    </row>
    <row r="17" spans="1:13" x14ac:dyDescent="0.25">
      <c r="A17" s="33" t="s">
        <v>33</v>
      </c>
      <c r="B17">
        <v>0</v>
      </c>
      <c r="C17">
        <v>5</v>
      </c>
      <c r="D17">
        <v>44</v>
      </c>
      <c r="E17">
        <v>0</v>
      </c>
      <c r="F17" s="11">
        <f t="shared" si="0"/>
        <v>49</v>
      </c>
      <c r="G17">
        <v>20</v>
      </c>
      <c r="H17">
        <v>29</v>
      </c>
      <c r="I17">
        <v>1</v>
      </c>
      <c r="J17">
        <v>6</v>
      </c>
      <c r="K17">
        <v>0</v>
      </c>
      <c r="L17">
        <v>3</v>
      </c>
      <c r="M17" s="29">
        <f>(F17-'2010'!B15)/'2010'!B15</f>
        <v>0.1951219512195122</v>
      </c>
    </row>
    <row r="18" spans="1:13" x14ac:dyDescent="0.25">
      <c r="A18" s="33" t="s">
        <v>52</v>
      </c>
      <c r="B18">
        <v>0</v>
      </c>
      <c r="C18">
        <v>2</v>
      </c>
      <c r="D18">
        <v>61</v>
      </c>
      <c r="E18">
        <v>2</v>
      </c>
      <c r="F18" s="11">
        <f t="shared" si="0"/>
        <v>65</v>
      </c>
      <c r="G18">
        <v>23</v>
      </c>
      <c r="H18">
        <v>42</v>
      </c>
      <c r="I18">
        <v>4</v>
      </c>
      <c r="J18">
        <v>5</v>
      </c>
      <c r="L18">
        <v>2</v>
      </c>
      <c r="M18" s="29">
        <f>(F18-'2010'!B16)/'2010'!B16</f>
        <v>0.32653061224489793</v>
      </c>
    </row>
    <row r="19" spans="1:13" x14ac:dyDescent="0.25">
      <c r="A19" s="33" t="s">
        <v>34</v>
      </c>
      <c r="B19">
        <v>0</v>
      </c>
      <c r="C19">
        <v>98</v>
      </c>
      <c r="D19">
        <v>190</v>
      </c>
      <c r="E19">
        <v>1</v>
      </c>
      <c r="F19" s="11">
        <f t="shared" si="0"/>
        <v>289</v>
      </c>
      <c r="G19">
        <v>151</v>
      </c>
      <c r="H19">
        <v>138</v>
      </c>
      <c r="I19">
        <v>37</v>
      </c>
      <c r="J19">
        <v>30</v>
      </c>
      <c r="K19">
        <v>9</v>
      </c>
      <c r="L19">
        <v>8</v>
      </c>
      <c r="M19" s="29">
        <f>(F19-'2010'!B17)/'2010'!B17</f>
        <v>5.8608058608058608E-2</v>
      </c>
    </row>
    <row r="20" spans="1:13" x14ac:dyDescent="0.25">
      <c r="A20" s="33" t="s">
        <v>53</v>
      </c>
      <c r="B20">
        <v>0</v>
      </c>
      <c r="C20">
        <v>1</v>
      </c>
      <c r="D20">
        <v>52</v>
      </c>
      <c r="E20">
        <v>1</v>
      </c>
      <c r="F20" s="11">
        <f t="shared" si="0"/>
        <v>54</v>
      </c>
      <c r="G20">
        <v>27</v>
      </c>
      <c r="H20">
        <v>27</v>
      </c>
      <c r="I20">
        <v>3</v>
      </c>
      <c r="J20">
        <v>0</v>
      </c>
      <c r="K20">
        <v>0</v>
      </c>
      <c r="L20">
        <v>0</v>
      </c>
      <c r="M20" s="29">
        <f>(F20-'2010'!B18)/'2010'!B18</f>
        <v>0.08</v>
      </c>
    </row>
    <row r="21" spans="1:13" x14ac:dyDescent="0.25">
      <c r="A21" s="33" t="s">
        <v>54</v>
      </c>
      <c r="B21">
        <v>0</v>
      </c>
      <c r="C21">
        <v>0</v>
      </c>
      <c r="D21">
        <v>23</v>
      </c>
      <c r="E21">
        <v>0</v>
      </c>
      <c r="F21" s="11">
        <f t="shared" si="0"/>
        <v>23</v>
      </c>
      <c r="G21">
        <v>9</v>
      </c>
      <c r="H21">
        <v>14</v>
      </c>
      <c r="I21">
        <v>4</v>
      </c>
      <c r="J21">
        <v>2</v>
      </c>
      <c r="K21">
        <v>0</v>
      </c>
      <c r="L21">
        <v>0</v>
      </c>
      <c r="M21" s="29">
        <f>(F21-'2010'!B19)/'2010'!B19</f>
        <v>-0.17857142857142858</v>
      </c>
    </row>
    <row r="22" spans="1:13" x14ac:dyDescent="0.25">
      <c r="A22" s="33" t="s">
        <v>55</v>
      </c>
      <c r="B22">
        <v>0</v>
      </c>
      <c r="C22">
        <v>6</v>
      </c>
      <c r="D22">
        <v>11</v>
      </c>
      <c r="E22">
        <v>0</v>
      </c>
      <c r="F22" s="11">
        <f t="shared" si="0"/>
        <v>17</v>
      </c>
      <c r="G22">
        <v>11</v>
      </c>
      <c r="H22">
        <v>6</v>
      </c>
      <c r="I22">
        <v>0</v>
      </c>
      <c r="J22">
        <v>2</v>
      </c>
      <c r="K22">
        <v>0</v>
      </c>
      <c r="L22">
        <v>0</v>
      </c>
      <c r="M22" s="29">
        <f>(F22-'2010'!B20)/'2010'!B20</f>
        <v>6.25E-2</v>
      </c>
    </row>
    <row r="23" spans="1:13" x14ac:dyDescent="0.25">
      <c r="A23" s="33" t="s">
        <v>56</v>
      </c>
      <c r="B23">
        <v>0</v>
      </c>
      <c r="C23">
        <v>0</v>
      </c>
      <c r="D23">
        <v>19</v>
      </c>
      <c r="E23">
        <v>0</v>
      </c>
      <c r="F23" s="11">
        <f t="shared" si="0"/>
        <v>19</v>
      </c>
      <c r="G23">
        <v>12</v>
      </c>
      <c r="H23">
        <v>7</v>
      </c>
      <c r="I23">
        <v>3</v>
      </c>
      <c r="J23">
        <v>2</v>
      </c>
      <c r="K23">
        <v>0</v>
      </c>
      <c r="L23">
        <v>0</v>
      </c>
      <c r="M23" s="29">
        <f>(F23-'2010'!B21)/'2010'!B21</f>
        <v>-0.13636363636363635</v>
      </c>
    </row>
    <row r="24" spans="1:13" x14ac:dyDescent="0.25">
      <c r="A24" s="33" t="s">
        <v>57</v>
      </c>
      <c r="B24">
        <v>0</v>
      </c>
      <c r="C24">
        <v>5</v>
      </c>
      <c r="D24">
        <v>23</v>
      </c>
      <c r="E24">
        <v>0</v>
      </c>
      <c r="F24" s="11">
        <f t="shared" si="0"/>
        <v>28</v>
      </c>
      <c r="G24">
        <v>13</v>
      </c>
      <c r="H24">
        <v>15</v>
      </c>
      <c r="I24">
        <v>4</v>
      </c>
      <c r="J24">
        <v>7</v>
      </c>
      <c r="K24">
        <v>0</v>
      </c>
      <c r="L24">
        <v>2</v>
      </c>
      <c r="M24" s="29">
        <f>(F24-'2010'!B22)/'2010'!B22</f>
        <v>0.33333333333333331</v>
      </c>
    </row>
    <row r="25" spans="1:13" x14ac:dyDescent="0.25">
      <c r="A25" s="33" t="s">
        <v>39</v>
      </c>
      <c r="B25">
        <v>0</v>
      </c>
      <c r="C25">
        <v>51</v>
      </c>
      <c r="D25">
        <v>148</v>
      </c>
      <c r="E25">
        <v>0</v>
      </c>
      <c r="F25" s="11">
        <f t="shared" si="0"/>
        <v>199</v>
      </c>
      <c r="G25">
        <v>133</v>
      </c>
      <c r="H25">
        <v>66</v>
      </c>
      <c r="I25">
        <v>26</v>
      </c>
      <c r="J25">
        <v>9</v>
      </c>
      <c r="K25">
        <v>4</v>
      </c>
      <c r="L25">
        <v>0</v>
      </c>
      <c r="M25" s="29">
        <f>(F25-'2010'!B23)/'2010'!B23</f>
        <v>7.567567567567568E-2</v>
      </c>
    </row>
    <row r="26" spans="1:13" x14ac:dyDescent="0.25">
      <c r="A26" s="34" t="s">
        <v>58</v>
      </c>
      <c r="B26">
        <v>155</v>
      </c>
      <c r="C26">
        <v>0</v>
      </c>
      <c r="D26">
        <v>0</v>
      </c>
      <c r="E26">
        <v>0</v>
      </c>
      <c r="F26" s="35">
        <f t="shared" si="0"/>
        <v>155</v>
      </c>
      <c r="G26">
        <v>74</v>
      </c>
      <c r="H26">
        <v>81</v>
      </c>
      <c r="I26">
        <v>7</v>
      </c>
      <c r="J26">
        <v>9</v>
      </c>
      <c r="K26">
        <v>13</v>
      </c>
      <c r="L26">
        <v>4</v>
      </c>
      <c r="M26" s="36">
        <f>(F26-'2010'!B24)/'2010'!B24</f>
        <v>-0.20512820512820512</v>
      </c>
    </row>
    <row r="27" spans="1:13" x14ac:dyDescent="0.25">
      <c r="A27" s="33" t="s">
        <v>5</v>
      </c>
      <c r="B27" s="11">
        <f t="shared" ref="B27:G27" si="1">SUM(B4:B26)</f>
        <v>155</v>
      </c>
      <c r="C27" s="11">
        <f t="shared" si="1"/>
        <v>810</v>
      </c>
      <c r="D27" s="11">
        <f t="shared" si="1"/>
        <v>2842</v>
      </c>
      <c r="E27" s="11">
        <f t="shared" si="1"/>
        <v>12</v>
      </c>
      <c r="F27" s="11">
        <f t="shared" si="1"/>
        <v>3819</v>
      </c>
      <c r="G27" s="11">
        <f t="shared" si="1"/>
        <v>2286</v>
      </c>
      <c r="H27" s="11">
        <f t="shared" ref="H27:L27" si="2">SUM(H4:H26)</f>
        <v>1532</v>
      </c>
      <c r="I27" s="11">
        <f t="shared" si="2"/>
        <v>598</v>
      </c>
      <c r="J27" s="11">
        <f t="shared" si="2"/>
        <v>311</v>
      </c>
      <c r="K27" s="11">
        <f t="shared" si="2"/>
        <v>102</v>
      </c>
      <c r="L27" s="11">
        <f t="shared" si="2"/>
        <v>81</v>
      </c>
      <c r="M27" s="29">
        <f>(F27-'2010'!B25)/'2010'!B25</f>
        <v>-1.5686274509803921E-3</v>
      </c>
    </row>
    <row r="28" spans="1:13" x14ac:dyDescent="0.25">
      <c r="A28" s="31" t="s">
        <v>59</v>
      </c>
      <c r="B28">
        <v>0</v>
      </c>
      <c r="C28">
        <v>52</v>
      </c>
      <c r="D28">
        <v>71</v>
      </c>
      <c r="E28">
        <v>41</v>
      </c>
      <c r="F28" s="37">
        <f>SUM(B28:E28)</f>
        <v>164</v>
      </c>
      <c r="G28">
        <v>83</v>
      </c>
      <c r="H28">
        <v>81</v>
      </c>
      <c r="I28">
        <v>19</v>
      </c>
      <c r="J28">
        <v>14</v>
      </c>
      <c r="K28">
        <v>0</v>
      </c>
      <c r="L28">
        <v>0</v>
      </c>
      <c r="M28" s="38">
        <f>(F28-'2010'!B26)/'2010'!B26</f>
        <v>0.1388888888888889</v>
      </c>
    </row>
    <row r="29" spans="1:13" x14ac:dyDescent="0.25">
      <c r="A29" s="33" t="s">
        <v>60</v>
      </c>
      <c r="B29">
        <v>0</v>
      </c>
      <c r="C29">
        <v>37</v>
      </c>
      <c r="D29">
        <v>115</v>
      </c>
      <c r="E29">
        <v>0</v>
      </c>
      <c r="F29" s="11">
        <f>SUM(B29:E29)</f>
        <v>152</v>
      </c>
      <c r="G29">
        <v>97</v>
      </c>
      <c r="H29">
        <v>55</v>
      </c>
      <c r="I29">
        <v>15</v>
      </c>
      <c r="J29">
        <v>12</v>
      </c>
      <c r="K29">
        <v>4</v>
      </c>
      <c r="L29">
        <v>2</v>
      </c>
      <c r="M29" s="29">
        <f>(F29-'2010'!B27)/'2010'!B27</f>
        <v>6.6225165562913907E-3</v>
      </c>
    </row>
    <row r="30" spans="1:13" x14ac:dyDescent="0.25">
      <c r="A30" t="s">
        <v>62</v>
      </c>
    </row>
    <row r="31" spans="1:13" x14ac:dyDescent="0.25">
      <c r="A31" t="s">
        <v>61</v>
      </c>
    </row>
  </sheetData>
  <mergeCells count="2">
    <mergeCell ref="A1:M1"/>
    <mergeCell ref="A2:M2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L1"/>
    </sheetView>
  </sheetViews>
  <sheetFormatPr defaultRowHeight="15" x14ac:dyDescent="0.25"/>
  <cols>
    <col min="1" max="1" width="35.42578125" customWidth="1"/>
    <col min="2" max="4" width="7.5703125" bestFit="1" customWidth="1"/>
    <col min="5" max="5" width="5.5703125" customWidth="1"/>
    <col min="6" max="6" width="7.85546875" bestFit="1" customWidth="1"/>
    <col min="7" max="7" width="5.42578125" bestFit="1" customWidth="1"/>
    <col min="8" max="9" width="8.28515625" bestFit="1" customWidth="1"/>
    <col min="10" max="10" width="7.85546875" bestFit="1" customWidth="1"/>
    <col min="11" max="11" width="6.85546875" bestFit="1" customWidth="1"/>
    <col min="12" max="12" width="10" customWidth="1"/>
  </cols>
  <sheetData>
    <row r="1" spans="1:12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3"/>
      <c r="B3" s="3"/>
      <c r="C3" s="3"/>
      <c r="D3" s="3"/>
      <c r="E3" s="3"/>
      <c r="F3" s="3"/>
      <c r="G3" s="3"/>
      <c r="H3" s="3" t="s">
        <v>13</v>
      </c>
      <c r="I3" s="3" t="s">
        <v>13</v>
      </c>
      <c r="J3" s="3" t="s">
        <v>14</v>
      </c>
      <c r="K3" s="3" t="s">
        <v>14</v>
      </c>
      <c r="L3" s="43" t="s">
        <v>15</v>
      </c>
    </row>
    <row r="4" spans="1:12" x14ac:dyDescent="0.25">
      <c r="A4" s="4" t="s">
        <v>0</v>
      </c>
      <c r="B4" s="5" t="s">
        <v>16</v>
      </c>
      <c r="C4" s="5" t="s">
        <v>17</v>
      </c>
      <c r="D4" s="5" t="s">
        <v>18</v>
      </c>
      <c r="E4" s="5" t="s">
        <v>5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44"/>
    </row>
    <row r="5" spans="1:12" x14ac:dyDescent="0.25">
      <c r="A5" s="6" t="s">
        <v>19</v>
      </c>
      <c r="B5">
        <v>11</v>
      </c>
      <c r="C5">
        <v>14</v>
      </c>
      <c r="D5">
        <v>1</v>
      </c>
      <c r="E5" s="11">
        <f t="shared" ref="E5:E25" si="0">SUM(B5:D5)</f>
        <v>26</v>
      </c>
      <c r="F5">
        <v>11</v>
      </c>
      <c r="G5">
        <v>15</v>
      </c>
      <c r="H5">
        <v>0</v>
      </c>
      <c r="I5">
        <v>1</v>
      </c>
      <c r="J5">
        <v>9</v>
      </c>
      <c r="K5">
        <v>10</v>
      </c>
      <c r="L5" s="29">
        <f>(E5-'2010'!E2)/'2010'!E2</f>
        <v>0.04</v>
      </c>
    </row>
    <row r="6" spans="1:12" x14ac:dyDescent="0.25">
      <c r="A6" s="7" t="s">
        <v>20</v>
      </c>
      <c r="B6">
        <v>40</v>
      </c>
      <c r="C6">
        <v>20</v>
      </c>
      <c r="D6">
        <v>4</v>
      </c>
      <c r="E6" s="11">
        <f t="shared" si="0"/>
        <v>64</v>
      </c>
      <c r="F6">
        <v>49</v>
      </c>
      <c r="G6">
        <v>15</v>
      </c>
      <c r="H6">
        <v>6</v>
      </c>
      <c r="I6">
        <v>0</v>
      </c>
      <c r="J6">
        <v>0</v>
      </c>
      <c r="K6">
        <v>0</v>
      </c>
      <c r="L6" s="29">
        <f>(E6-'2010'!E3)/'2010'!E3</f>
        <v>0</v>
      </c>
    </row>
    <row r="7" spans="1:12" x14ac:dyDescent="0.25">
      <c r="A7" s="8" t="s">
        <v>21</v>
      </c>
      <c r="B7">
        <v>17</v>
      </c>
      <c r="C7">
        <v>22</v>
      </c>
      <c r="D7">
        <v>4</v>
      </c>
      <c r="E7" s="11">
        <f t="shared" si="0"/>
        <v>43</v>
      </c>
      <c r="F7">
        <v>11</v>
      </c>
      <c r="G7">
        <v>32</v>
      </c>
      <c r="H7">
        <v>0</v>
      </c>
      <c r="I7">
        <v>1</v>
      </c>
      <c r="J7">
        <v>6</v>
      </c>
      <c r="K7">
        <v>17</v>
      </c>
      <c r="L7" s="29">
        <f>(E7-'2010'!E4)/'2010'!E4</f>
        <v>0.19444444444444445</v>
      </c>
    </row>
    <row r="8" spans="1:12" ht="17.25" customHeight="1" x14ac:dyDescent="0.25">
      <c r="A8" s="6" t="s">
        <v>22</v>
      </c>
      <c r="B8">
        <v>2</v>
      </c>
      <c r="C8">
        <v>5</v>
      </c>
      <c r="D8">
        <v>3</v>
      </c>
      <c r="E8" s="11">
        <f t="shared" si="0"/>
        <v>10</v>
      </c>
      <c r="F8">
        <v>6</v>
      </c>
      <c r="G8">
        <v>4</v>
      </c>
      <c r="H8">
        <v>1</v>
      </c>
      <c r="I8">
        <v>0</v>
      </c>
      <c r="J8">
        <v>4</v>
      </c>
      <c r="K8">
        <v>3</v>
      </c>
      <c r="L8" s="29">
        <f>(E8-'2010'!E5)/'2010'!E5</f>
        <v>-0.33333333333333331</v>
      </c>
    </row>
    <row r="9" spans="1:12" x14ac:dyDescent="0.25">
      <c r="A9" s="6" t="s">
        <v>23</v>
      </c>
      <c r="B9">
        <v>30</v>
      </c>
      <c r="C9">
        <v>16</v>
      </c>
      <c r="D9">
        <v>4</v>
      </c>
      <c r="E9" s="11">
        <f t="shared" si="0"/>
        <v>50</v>
      </c>
      <c r="F9">
        <v>30</v>
      </c>
      <c r="G9">
        <v>20</v>
      </c>
      <c r="H9">
        <v>3</v>
      </c>
      <c r="I9">
        <v>1</v>
      </c>
      <c r="J9">
        <v>7</v>
      </c>
      <c r="K9">
        <v>9</v>
      </c>
      <c r="L9" s="29">
        <f>(E9-'2010'!E6)/'2010'!E6</f>
        <v>2.0408163265306121E-2</v>
      </c>
    </row>
    <row r="10" spans="1:12" x14ac:dyDescent="0.25">
      <c r="A10" s="8" t="s">
        <v>24</v>
      </c>
      <c r="B10">
        <v>0</v>
      </c>
      <c r="C10">
        <v>0</v>
      </c>
      <c r="D10">
        <v>0</v>
      </c>
      <c r="E10" s="11">
        <f t="shared" si="0"/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29">
        <v>0</v>
      </c>
    </row>
    <row r="11" spans="1:12" x14ac:dyDescent="0.25">
      <c r="A11" s="8" t="s">
        <v>25</v>
      </c>
      <c r="B11">
        <v>9</v>
      </c>
      <c r="C11">
        <v>19</v>
      </c>
      <c r="D11">
        <v>0</v>
      </c>
      <c r="E11" s="11">
        <f t="shared" si="0"/>
        <v>28</v>
      </c>
      <c r="F11">
        <v>12</v>
      </c>
      <c r="G11">
        <v>16</v>
      </c>
      <c r="H11">
        <v>1</v>
      </c>
      <c r="I11">
        <v>2</v>
      </c>
      <c r="J11">
        <v>5</v>
      </c>
      <c r="K11">
        <v>4</v>
      </c>
      <c r="L11" s="29">
        <f>(E11-'2010'!E8)/'2010'!E8</f>
        <v>3.7037037037037035E-2</v>
      </c>
    </row>
    <row r="12" spans="1:12" x14ac:dyDescent="0.25">
      <c r="A12" s="8" t="s">
        <v>26</v>
      </c>
      <c r="B12">
        <v>52</v>
      </c>
      <c r="C12">
        <v>41</v>
      </c>
      <c r="D12">
        <v>20</v>
      </c>
      <c r="E12" s="11">
        <f t="shared" si="0"/>
        <v>113</v>
      </c>
      <c r="F12">
        <v>58</v>
      </c>
      <c r="G12">
        <v>55</v>
      </c>
      <c r="H12">
        <v>6</v>
      </c>
      <c r="I12">
        <v>3</v>
      </c>
      <c r="J12">
        <v>17</v>
      </c>
      <c r="K12">
        <v>17</v>
      </c>
      <c r="L12" s="29">
        <f>(E12-'2010'!E9)/'2010'!E9</f>
        <v>9.7087378640776698E-2</v>
      </c>
    </row>
    <row r="13" spans="1:12" x14ac:dyDescent="0.25">
      <c r="A13" s="8" t="s">
        <v>27</v>
      </c>
      <c r="B13">
        <v>17</v>
      </c>
      <c r="C13">
        <v>10</v>
      </c>
      <c r="D13">
        <v>4</v>
      </c>
      <c r="E13" s="11">
        <f t="shared" si="0"/>
        <v>31</v>
      </c>
      <c r="F13">
        <v>15</v>
      </c>
      <c r="G13">
        <v>16</v>
      </c>
      <c r="H13">
        <v>2</v>
      </c>
      <c r="I13">
        <v>0</v>
      </c>
      <c r="J13">
        <v>4</v>
      </c>
      <c r="K13">
        <v>4</v>
      </c>
      <c r="L13" s="29">
        <f>(E13-'2010'!E10)/'2010'!E10</f>
        <v>-0.20512820512820512</v>
      </c>
    </row>
    <row r="14" spans="1:12" ht="24" x14ac:dyDescent="0.25">
      <c r="A14" s="8" t="s">
        <v>28</v>
      </c>
      <c r="B14">
        <v>25</v>
      </c>
      <c r="C14">
        <v>0</v>
      </c>
      <c r="D14">
        <v>0</v>
      </c>
      <c r="E14" s="11">
        <f t="shared" si="0"/>
        <v>25</v>
      </c>
      <c r="F14">
        <v>22</v>
      </c>
      <c r="G14">
        <v>3</v>
      </c>
      <c r="H14">
        <v>5</v>
      </c>
      <c r="I14">
        <v>1</v>
      </c>
      <c r="J14">
        <v>0</v>
      </c>
      <c r="K14">
        <v>1</v>
      </c>
      <c r="L14" s="29">
        <f>(E14-'2010'!E11)/'2010'!E11</f>
        <v>-0.16666666666666666</v>
      </c>
    </row>
    <row r="15" spans="1:12" x14ac:dyDescent="0.25">
      <c r="A15" s="8" t="s">
        <v>29</v>
      </c>
      <c r="B15">
        <v>25</v>
      </c>
      <c r="C15">
        <v>22</v>
      </c>
      <c r="D15">
        <v>8</v>
      </c>
      <c r="E15" s="11">
        <f t="shared" si="0"/>
        <v>55</v>
      </c>
      <c r="F15">
        <v>26</v>
      </c>
      <c r="G15">
        <v>29</v>
      </c>
      <c r="H15">
        <v>0</v>
      </c>
      <c r="I15">
        <v>0</v>
      </c>
      <c r="J15">
        <v>4</v>
      </c>
      <c r="K15">
        <v>4</v>
      </c>
      <c r="L15" s="29">
        <f>(E15-'2010'!E12)/'2010'!E12</f>
        <v>0.1702127659574468</v>
      </c>
    </row>
    <row r="16" spans="1:12" x14ac:dyDescent="0.25">
      <c r="A16" s="8" t="s">
        <v>30</v>
      </c>
      <c r="B16">
        <v>41</v>
      </c>
      <c r="C16">
        <v>36</v>
      </c>
      <c r="D16">
        <v>6</v>
      </c>
      <c r="E16" s="11">
        <f t="shared" si="0"/>
        <v>83</v>
      </c>
      <c r="F16">
        <v>33</v>
      </c>
      <c r="G16">
        <v>50</v>
      </c>
      <c r="H16">
        <v>4</v>
      </c>
      <c r="I16">
        <v>10</v>
      </c>
      <c r="J16">
        <v>19</v>
      </c>
      <c r="K16">
        <v>21</v>
      </c>
      <c r="L16" s="29">
        <f>(E16-'2010'!E13)/'2010'!E13</f>
        <v>-5.6818181818181816E-2</v>
      </c>
    </row>
    <row r="17" spans="1:12" x14ac:dyDescent="0.25">
      <c r="A17" s="8" t="s">
        <v>31</v>
      </c>
      <c r="B17">
        <v>46</v>
      </c>
      <c r="C17">
        <v>33</v>
      </c>
      <c r="D17">
        <v>5</v>
      </c>
      <c r="E17" s="11">
        <f t="shared" si="0"/>
        <v>84</v>
      </c>
      <c r="F17">
        <v>50</v>
      </c>
      <c r="G17">
        <v>34</v>
      </c>
      <c r="H17">
        <v>5</v>
      </c>
      <c r="I17">
        <v>3</v>
      </c>
      <c r="J17">
        <v>21</v>
      </c>
      <c r="K17">
        <v>18</v>
      </c>
      <c r="L17" s="29">
        <f>(E17-'2010'!E14)/'2010'!E14</f>
        <v>3.7037037037037035E-2</v>
      </c>
    </row>
    <row r="18" spans="1:12" x14ac:dyDescent="0.25">
      <c r="A18" s="8" t="s">
        <v>32</v>
      </c>
      <c r="B18">
        <v>33</v>
      </c>
      <c r="C18">
        <v>33</v>
      </c>
      <c r="D18">
        <v>9</v>
      </c>
      <c r="E18" s="11">
        <f t="shared" si="0"/>
        <v>75</v>
      </c>
      <c r="F18">
        <v>30</v>
      </c>
      <c r="G18">
        <v>45</v>
      </c>
      <c r="H18">
        <v>3</v>
      </c>
      <c r="I18">
        <v>0</v>
      </c>
      <c r="J18">
        <v>5</v>
      </c>
      <c r="K18">
        <v>16</v>
      </c>
      <c r="L18" s="29">
        <f>(E18-'2010'!E15)/'2010'!E15</f>
        <v>-1.3157894736842105E-2</v>
      </c>
    </row>
    <row r="19" spans="1:12" x14ac:dyDescent="0.25">
      <c r="A19" s="8" t="s">
        <v>33</v>
      </c>
      <c r="B19">
        <v>22</v>
      </c>
      <c r="C19">
        <v>32</v>
      </c>
      <c r="D19">
        <v>6</v>
      </c>
      <c r="E19" s="11">
        <f t="shared" si="0"/>
        <v>60</v>
      </c>
      <c r="F19">
        <v>27</v>
      </c>
      <c r="G19">
        <v>33</v>
      </c>
      <c r="H19">
        <v>3</v>
      </c>
      <c r="I19">
        <v>1</v>
      </c>
      <c r="J19">
        <v>18</v>
      </c>
      <c r="K19">
        <v>23</v>
      </c>
      <c r="L19" s="29">
        <f>(E19-'2010'!E16)/'2010'!E16</f>
        <v>0.1111111111111111</v>
      </c>
    </row>
    <row r="20" spans="1:12" x14ac:dyDescent="0.25">
      <c r="A20" s="8" t="s">
        <v>34</v>
      </c>
      <c r="B20">
        <v>17</v>
      </c>
      <c r="C20">
        <v>17</v>
      </c>
      <c r="D20">
        <v>6</v>
      </c>
      <c r="E20" s="11">
        <f t="shared" si="0"/>
        <v>40</v>
      </c>
      <c r="F20">
        <v>18</v>
      </c>
      <c r="G20">
        <v>22</v>
      </c>
      <c r="H20">
        <v>3</v>
      </c>
      <c r="I20">
        <v>2</v>
      </c>
      <c r="J20">
        <v>7</v>
      </c>
      <c r="K20">
        <v>9</v>
      </c>
      <c r="L20" s="29">
        <f>(E20-'2010'!E17)/'2010'!E17</f>
        <v>-6.9767441860465115E-2</v>
      </c>
    </row>
    <row r="21" spans="1:12" x14ac:dyDescent="0.25">
      <c r="A21" s="8" t="s">
        <v>35</v>
      </c>
      <c r="B21">
        <v>0</v>
      </c>
      <c r="C21">
        <v>10</v>
      </c>
      <c r="D21">
        <v>3</v>
      </c>
      <c r="E21" s="11">
        <f t="shared" si="0"/>
        <v>13</v>
      </c>
      <c r="F21">
        <v>9</v>
      </c>
      <c r="G21">
        <v>4</v>
      </c>
      <c r="H21">
        <v>1</v>
      </c>
      <c r="I21">
        <v>0</v>
      </c>
      <c r="J21">
        <v>6</v>
      </c>
      <c r="K21">
        <v>2</v>
      </c>
      <c r="L21" s="29">
        <f>(E21-'2010'!E18)/'2010'!E18</f>
        <v>-7.1428571428571425E-2</v>
      </c>
    </row>
    <row r="22" spans="1:12" x14ac:dyDescent="0.25">
      <c r="A22" s="8" t="s">
        <v>36</v>
      </c>
      <c r="B22">
        <v>10</v>
      </c>
      <c r="C22">
        <v>8</v>
      </c>
      <c r="D22">
        <v>9</v>
      </c>
      <c r="E22" s="11">
        <f t="shared" si="0"/>
        <v>27</v>
      </c>
      <c r="F22">
        <v>12</v>
      </c>
      <c r="G22">
        <v>15</v>
      </c>
      <c r="H22">
        <v>0</v>
      </c>
      <c r="I22">
        <v>0</v>
      </c>
      <c r="J22">
        <v>8</v>
      </c>
      <c r="K22">
        <v>8</v>
      </c>
      <c r="L22" s="29">
        <f>(E22-'2010'!E19)/'2010'!E19</f>
        <v>0.125</v>
      </c>
    </row>
    <row r="23" spans="1:12" x14ac:dyDescent="0.25">
      <c r="A23" s="8" t="s">
        <v>37</v>
      </c>
      <c r="B23">
        <v>4</v>
      </c>
      <c r="C23">
        <v>22</v>
      </c>
      <c r="D23">
        <v>7</v>
      </c>
      <c r="E23" s="11">
        <f t="shared" si="0"/>
        <v>33</v>
      </c>
      <c r="F23">
        <v>16</v>
      </c>
      <c r="G23">
        <v>17</v>
      </c>
      <c r="H23">
        <v>2</v>
      </c>
      <c r="I23">
        <v>0</v>
      </c>
      <c r="J23">
        <v>8</v>
      </c>
      <c r="K23">
        <v>12</v>
      </c>
      <c r="L23" s="29">
        <f>(E23-'2010'!E20)/'2010'!E20</f>
        <v>-5.7142857142857141E-2</v>
      </c>
    </row>
    <row r="24" spans="1:12" x14ac:dyDescent="0.25">
      <c r="A24" s="8" t="s">
        <v>38</v>
      </c>
      <c r="B24">
        <v>55</v>
      </c>
      <c r="C24">
        <v>60</v>
      </c>
      <c r="D24">
        <v>10</v>
      </c>
      <c r="E24" s="11">
        <f t="shared" si="0"/>
        <v>125</v>
      </c>
      <c r="F24">
        <v>59</v>
      </c>
      <c r="G24">
        <v>66</v>
      </c>
      <c r="H24">
        <v>4</v>
      </c>
      <c r="I24">
        <v>2</v>
      </c>
      <c r="J24">
        <v>20</v>
      </c>
      <c r="K24">
        <v>20</v>
      </c>
      <c r="L24" s="29">
        <f>(E24-'2010'!E21)/'2010'!E21</f>
        <v>8.0645161290322578E-3</v>
      </c>
    </row>
    <row r="25" spans="1:12" x14ac:dyDescent="0.25">
      <c r="A25" s="8" t="s">
        <v>39</v>
      </c>
      <c r="B25">
        <v>14</v>
      </c>
      <c r="C25">
        <v>26</v>
      </c>
      <c r="D25">
        <v>10</v>
      </c>
      <c r="E25" s="35">
        <f t="shared" si="0"/>
        <v>50</v>
      </c>
      <c r="F25">
        <v>25</v>
      </c>
      <c r="G25">
        <v>25</v>
      </c>
      <c r="H25">
        <v>8</v>
      </c>
      <c r="I25">
        <v>1</v>
      </c>
      <c r="J25">
        <v>7</v>
      </c>
      <c r="K25">
        <v>11</v>
      </c>
      <c r="L25" s="36">
        <f>(E25-'2010'!E22)/'2010'!E22</f>
        <v>0.13636363636363635</v>
      </c>
    </row>
    <row r="26" spans="1:12" x14ac:dyDescent="0.25">
      <c r="A26" s="9" t="s">
        <v>5</v>
      </c>
      <c r="B26" s="11">
        <f>SUM(B5:B25)</f>
        <v>470</v>
      </c>
      <c r="C26" s="11">
        <f t="shared" ref="C26:D26" si="1">SUM(C5:C25)</f>
        <v>446</v>
      </c>
      <c r="D26" s="11">
        <f t="shared" si="1"/>
        <v>119</v>
      </c>
      <c r="E26" s="11">
        <f>SUM(E5:E25)</f>
        <v>1035</v>
      </c>
      <c r="F26" s="11">
        <f>SUM(F5:F25)</f>
        <v>519</v>
      </c>
      <c r="G26" s="11">
        <f t="shared" ref="G26:K26" si="2">SUM(G5:G25)</f>
        <v>516</v>
      </c>
      <c r="H26" s="11">
        <f t="shared" si="2"/>
        <v>57</v>
      </c>
      <c r="I26" s="11">
        <f t="shared" si="2"/>
        <v>28</v>
      </c>
      <c r="J26" s="11">
        <f t="shared" si="2"/>
        <v>175</v>
      </c>
      <c r="K26" s="11">
        <f t="shared" si="2"/>
        <v>209</v>
      </c>
      <c r="L26" s="29">
        <f>(E26-'2010'!E23)/'2010'!E23</f>
        <v>1.6699410609037329E-2</v>
      </c>
    </row>
    <row r="27" spans="1:12" x14ac:dyDescent="0.25">
      <c r="A27" s="10" t="s">
        <v>40</v>
      </c>
      <c r="B27">
        <v>11</v>
      </c>
      <c r="C27">
        <v>42</v>
      </c>
      <c r="D27">
        <v>5</v>
      </c>
      <c r="E27" s="37">
        <f>SUM(B27:D27)</f>
        <v>58</v>
      </c>
      <c r="F27">
        <v>21</v>
      </c>
      <c r="G27">
        <v>37</v>
      </c>
      <c r="H27">
        <v>2</v>
      </c>
      <c r="I27">
        <v>3</v>
      </c>
      <c r="J27">
        <v>12</v>
      </c>
      <c r="K27">
        <v>19</v>
      </c>
      <c r="L27" s="38">
        <f>(E27-'2010'!E24)/'2010'!E24</f>
        <v>1.7543859649122806E-2</v>
      </c>
    </row>
    <row r="28" spans="1:12" x14ac:dyDescent="0.25">
      <c r="A28" s="8" t="s">
        <v>41</v>
      </c>
      <c r="B28">
        <v>28</v>
      </c>
      <c r="C28">
        <v>53</v>
      </c>
      <c r="D28">
        <v>37</v>
      </c>
      <c r="E28" s="11">
        <f>SUM(B28:D28)</f>
        <v>118</v>
      </c>
      <c r="F28">
        <v>67</v>
      </c>
      <c r="G28">
        <v>51</v>
      </c>
      <c r="H28">
        <v>11</v>
      </c>
      <c r="I28">
        <v>3</v>
      </c>
      <c r="J28">
        <v>20</v>
      </c>
      <c r="K28">
        <v>21</v>
      </c>
      <c r="L28" s="29">
        <f>(E28-'2010'!E25)/'2010'!E25</f>
        <v>-5.6000000000000001E-2</v>
      </c>
    </row>
    <row r="29" spans="1:12" x14ac:dyDescent="0.25">
      <c r="A29" s="12" t="s">
        <v>62</v>
      </c>
    </row>
    <row r="30" spans="1:12" x14ac:dyDescent="0.25">
      <c r="A30" s="13" t="s">
        <v>42</v>
      </c>
    </row>
  </sheetData>
  <mergeCells count="3">
    <mergeCell ref="L3:L4"/>
    <mergeCell ref="A1:L1"/>
    <mergeCell ref="A2:L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16" sqref="H16"/>
    </sheetView>
  </sheetViews>
  <sheetFormatPr defaultRowHeight="15" x14ac:dyDescent="0.25"/>
  <cols>
    <col min="1" max="1" width="27.5703125" bestFit="1" customWidth="1"/>
    <col min="4" max="4" width="35.140625" bestFit="1" customWidth="1"/>
  </cols>
  <sheetData>
    <row r="1" spans="1:5" ht="21" x14ac:dyDescent="0.35">
      <c r="A1" s="21" t="s">
        <v>46</v>
      </c>
      <c r="B1" s="16"/>
      <c r="D1" s="21" t="s">
        <v>45</v>
      </c>
      <c r="E1" s="16"/>
    </row>
    <row r="2" spans="1:5" ht="21" x14ac:dyDescent="0.25">
      <c r="A2" s="28" t="s">
        <v>20</v>
      </c>
      <c r="B2" s="16">
        <v>154</v>
      </c>
      <c r="D2" s="17" t="s">
        <v>19</v>
      </c>
      <c r="E2" s="15">
        <v>25</v>
      </c>
    </row>
    <row r="3" spans="1:5" ht="21" x14ac:dyDescent="0.25">
      <c r="A3" s="24" t="s">
        <v>47</v>
      </c>
      <c r="B3" s="16">
        <v>83</v>
      </c>
      <c r="D3" s="18" t="s">
        <v>20</v>
      </c>
      <c r="E3" s="16">
        <v>64</v>
      </c>
    </row>
    <row r="4" spans="1:5" x14ac:dyDescent="0.25">
      <c r="A4" s="24" t="s">
        <v>23</v>
      </c>
      <c r="B4" s="16">
        <v>459</v>
      </c>
      <c r="D4" s="19" t="s">
        <v>21</v>
      </c>
      <c r="E4" s="16">
        <v>36</v>
      </c>
    </row>
    <row r="5" spans="1:5" ht="16.5" customHeight="1" x14ac:dyDescent="0.25">
      <c r="A5" s="24" t="s">
        <v>48</v>
      </c>
      <c r="B5" s="16">
        <v>574</v>
      </c>
      <c r="D5" s="17" t="s">
        <v>22</v>
      </c>
      <c r="E5" s="16">
        <v>15</v>
      </c>
    </row>
    <row r="6" spans="1:5" x14ac:dyDescent="0.25">
      <c r="A6" s="24" t="s">
        <v>24</v>
      </c>
      <c r="B6" s="16">
        <v>17</v>
      </c>
      <c r="D6" s="17" t="s">
        <v>23</v>
      </c>
      <c r="E6" s="16">
        <v>49</v>
      </c>
    </row>
    <row r="7" spans="1:5" x14ac:dyDescent="0.25">
      <c r="A7" s="24" t="s">
        <v>26</v>
      </c>
      <c r="B7" s="16">
        <v>55</v>
      </c>
      <c r="D7" s="19" t="s">
        <v>24</v>
      </c>
      <c r="E7" s="16">
        <v>0</v>
      </c>
    </row>
    <row r="8" spans="1:5" ht="21" x14ac:dyDescent="0.25">
      <c r="A8" s="24" t="s">
        <v>49</v>
      </c>
      <c r="B8" s="16">
        <v>19</v>
      </c>
      <c r="D8" s="19" t="s">
        <v>25</v>
      </c>
      <c r="E8" s="16">
        <v>27</v>
      </c>
    </row>
    <row r="9" spans="1:5" ht="22.5" x14ac:dyDescent="0.25">
      <c r="A9" s="25" t="s">
        <v>28</v>
      </c>
      <c r="B9" s="16">
        <v>449</v>
      </c>
      <c r="D9" s="19" t="s">
        <v>26</v>
      </c>
      <c r="E9" s="16">
        <v>103</v>
      </c>
    </row>
    <row r="10" spans="1:5" x14ac:dyDescent="0.25">
      <c r="A10" s="26" t="s">
        <v>30</v>
      </c>
      <c r="B10" s="16">
        <v>383</v>
      </c>
      <c r="D10" s="19" t="s">
        <v>27</v>
      </c>
      <c r="E10" s="16">
        <v>39</v>
      </c>
    </row>
    <row r="11" spans="1:5" ht="22.5" x14ac:dyDescent="0.25">
      <c r="A11" s="26" t="s">
        <v>31</v>
      </c>
      <c r="B11" s="16">
        <v>667</v>
      </c>
      <c r="D11" s="19" t="s">
        <v>28</v>
      </c>
      <c r="E11" s="16">
        <v>30</v>
      </c>
    </row>
    <row r="12" spans="1:5" ht="22.5" x14ac:dyDescent="0.25">
      <c r="A12" s="26" t="s">
        <v>32</v>
      </c>
      <c r="B12" s="16">
        <v>31</v>
      </c>
      <c r="D12" s="19" t="s">
        <v>29</v>
      </c>
      <c r="E12" s="16">
        <v>47</v>
      </c>
    </row>
    <row r="13" spans="1:5" x14ac:dyDescent="0.25">
      <c r="A13" s="26" t="s">
        <v>50</v>
      </c>
      <c r="B13" s="16">
        <v>41</v>
      </c>
      <c r="D13" s="19" t="s">
        <v>30</v>
      </c>
      <c r="E13" s="16">
        <v>88</v>
      </c>
    </row>
    <row r="14" spans="1:5" ht="22.5" x14ac:dyDescent="0.25">
      <c r="A14" s="26" t="s">
        <v>51</v>
      </c>
      <c r="B14" s="16">
        <v>13</v>
      </c>
      <c r="D14" s="19" t="s">
        <v>31</v>
      </c>
      <c r="E14" s="16">
        <v>81</v>
      </c>
    </row>
    <row r="15" spans="1:5" x14ac:dyDescent="0.25">
      <c r="A15" s="26" t="s">
        <v>33</v>
      </c>
      <c r="B15" s="16">
        <v>41</v>
      </c>
      <c r="D15" s="19" t="s">
        <v>32</v>
      </c>
      <c r="E15" s="16">
        <v>76</v>
      </c>
    </row>
    <row r="16" spans="1:5" ht="22.5" x14ac:dyDescent="0.25">
      <c r="A16" s="26" t="s">
        <v>52</v>
      </c>
      <c r="B16" s="16">
        <v>49</v>
      </c>
      <c r="D16" s="19" t="s">
        <v>33</v>
      </c>
      <c r="E16" s="16">
        <v>54</v>
      </c>
    </row>
    <row r="17" spans="1:5" x14ac:dyDescent="0.25">
      <c r="A17" s="26" t="s">
        <v>34</v>
      </c>
      <c r="B17" s="16">
        <v>273</v>
      </c>
      <c r="D17" s="19" t="s">
        <v>34</v>
      </c>
      <c r="E17" s="16">
        <v>43</v>
      </c>
    </row>
    <row r="18" spans="1:5" x14ac:dyDescent="0.25">
      <c r="A18" s="26" t="s">
        <v>53</v>
      </c>
      <c r="B18" s="16">
        <v>50</v>
      </c>
      <c r="D18" s="19" t="s">
        <v>35</v>
      </c>
      <c r="E18" s="16">
        <v>14</v>
      </c>
    </row>
    <row r="19" spans="1:5" x14ac:dyDescent="0.25">
      <c r="A19" s="26" t="s">
        <v>54</v>
      </c>
      <c r="B19" s="16">
        <v>28</v>
      </c>
      <c r="D19" s="19" t="s">
        <v>36</v>
      </c>
      <c r="E19" s="16">
        <v>24</v>
      </c>
    </row>
    <row r="20" spans="1:5" x14ac:dyDescent="0.25">
      <c r="A20" s="26" t="s">
        <v>55</v>
      </c>
      <c r="B20" s="16">
        <v>16</v>
      </c>
      <c r="D20" s="19" t="s">
        <v>37</v>
      </c>
      <c r="E20" s="16">
        <v>35</v>
      </c>
    </row>
    <row r="21" spans="1:5" x14ac:dyDescent="0.25">
      <c r="A21" s="26" t="s">
        <v>56</v>
      </c>
      <c r="B21" s="16">
        <v>22</v>
      </c>
      <c r="D21" s="19" t="s">
        <v>38</v>
      </c>
      <c r="E21" s="16">
        <v>124</v>
      </c>
    </row>
    <row r="22" spans="1:5" x14ac:dyDescent="0.25">
      <c r="A22" s="26" t="s">
        <v>57</v>
      </c>
      <c r="B22" s="16">
        <v>21</v>
      </c>
      <c r="D22" s="19" t="s">
        <v>39</v>
      </c>
      <c r="E22" s="16">
        <v>44</v>
      </c>
    </row>
    <row r="23" spans="1:5" x14ac:dyDescent="0.25">
      <c r="A23" s="26" t="s">
        <v>39</v>
      </c>
      <c r="B23" s="16">
        <v>185</v>
      </c>
      <c r="D23" s="14" t="s">
        <v>5</v>
      </c>
      <c r="E23" s="16">
        <v>1018</v>
      </c>
    </row>
    <row r="24" spans="1:5" x14ac:dyDescent="0.25">
      <c r="A24" s="27" t="s">
        <v>58</v>
      </c>
      <c r="B24" s="16">
        <v>195</v>
      </c>
      <c r="D24" s="19" t="s">
        <v>40</v>
      </c>
      <c r="E24" s="16">
        <v>57</v>
      </c>
    </row>
    <row r="25" spans="1:5" x14ac:dyDescent="0.25">
      <c r="A25" s="11" t="s">
        <v>5</v>
      </c>
      <c r="B25" s="16">
        <v>3825</v>
      </c>
      <c r="D25" s="20" t="s">
        <v>41</v>
      </c>
      <c r="E25" s="16">
        <v>125</v>
      </c>
    </row>
    <row r="26" spans="1:5" x14ac:dyDescent="0.25">
      <c r="A26" s="24" t="s">
        <v>59</v>
      </c>
      <c r="B26" s="16">
        <v>144</v>
      </c>
    </row>
    <row r="27" spans="1:5" x14ac:dyDescent="0.25">
      <c r="A27" s="26" t="s">
        <v>60</v>
      </c>
      <c r="B27" s="16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 Programmer</dc:creator>
  <cp:lastModifiedBy>Cals Programmer</cp:lastModifiedBy>
  <cp:lastPrinted>2011-09-20T18:09:21Z</cp:lastPrinted>
  <dcterms:created xsi:type="dcterms:W3CDTF">2011-09-14T18:46:15Z</dcterms:created>
  <dcterms:modified xsi:type="dcterms:W3CDTF">2011-09-20T18:12:20Z</dcterms:modified>
</cp:coreProperties>
</file>